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VITÓRIA\NÃO USAR_VITAL\"/>
    </mc:Choice>
  </mc:AlternateContent>
  <xr:revisionPtr revIDLastSave="0" documentId="13_ncr:1_{14756B8F-3BD5-4B4E-BFE0-11649FAF1E5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SUPERCONECTADA LOUNGE - MN" sheetId="42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2" l="1"/>
  <c r="K16" i="42"/>
  <c r="N16" i="42" s="1"/>
  <c r="J16" i="42"/>
  <c r="M16" i="42" l="1"/>
  <c r="P16" i="42"/>
  <c r="O16" i="42" s="1"/>
  <c r="K15" i="42" l="1"/>
  <c r="N15" i="42" s="1"/>
  <c r="J15" i="42"/>
  <c r="W14" i="42"/>
  <c r="X14" i="42"/>
  <c r="AA15" i="42"/>
  <c r="Z15" i="42"/>
  <c r="Y15" i="42"/>
  <c r="AA14" i="42"/>
  <c r="Z14" i="42"/>
  <c r="Y14" i="42"/>
  <c r="Y17" i="42" s="1"/>
  <c r="K14" i="42"/>
  <c r="N14" i="42" s="1"/>
  <c r="J14" i="42"/>
  <c r="K13" i="42"/>
  <c r="N13" i="42" s="1"/>
  <c r="J13" i="42"/>
  <c r="K12" i="42"/>
  <c r="N12" i="42" s="1"/>
  <c r="M12" i="42" s="1"/>
  <c r="J12" i="42"/>
  <c r="AA11" i="42"/>
  <c r="Y11" i="42"/>
  <c r="Y12" i="42" s="1"/>
  <c r="W11" i="42"/>
  <c r="V11" i="42"/>
  <c r="U11" i="42"/>
  <c r="T11" i="42"/>
  <c r="K11" i="42"/>
  <c r="N11" i="42" s="1"/>
  <c r="J11" i="42"/>
  <c r="AA10" i="42"/>
  <c r="X10" i="42"/>
  <c r="W10" i="42"/>
  <c r="V10" i="42"/>
  <c r="U10" i="42"/>
  <c r="T10" i="42"/>
  <c r="K10" i="42"/>
  <c r="N10" i="42" s="1"/>
  <c r="J10" i="42"/>
  <c r="AG9" i="42"/>
  <c r="AG7" i="42" s="1"/>
  <c r="AJ11" i="42" s="1"/>
  <c r="K9" i="42"/>
  <c r="N9" i="42" s="1"/>
  <c r="J9" i="42"/>
  <c r="AF7" i="42"/>
  <c r="F7" i="42"/>
  <c r="P15" i="42" l="1"/>
  <c r="O15" i="42" s="1"/>
  <c r="M15" i="42"/>
  <c r="AA18" i="42"/>
  <c r="Z10" i="42"/>
  <c r="AB10" i="42" s="1"/>
  <c r="T12" i="42"/>
  <c r="AA12" i="42"/>
  <c r="Y18" i="42"/>
  <c r="Y19" i="42" s="1"/>
  <c r="U12" i="42"/>
  <c r="V12" i="42"/>
  <c r="W12" i="42"/>
  <c r="X15" i="42"/>
  <c r="P14" i="42"/>
  <c r="O14" i="42" s="1"/>
  <c r="M14" i="42"/>
  <c r="X11" i="42"/>
  <c r="X12" i="42" s="1"/>
  <c r="P13" i="42"/>
  <c r="O13" i="42" s="1"/>
  <c r="M13" i="42"/>
  <c r="U15" i="42"/>
  <c r="T14" i="42"/>
  <c r="X17" i="42"/>
  <c r="AA17" i="42"/>
  <c r="P11" i="42"/>
  <c r="O11" i="42" s="1"/>
  <c r="M11" i="42"/>
  <c r="W17" i="42"/>
  <c r="K7" i="42"/>
  <c r="V15" i="42"/>
  <c r="P12" i="42"/>
  <c r="O12" i="42" s="1"/>
  <c r="Z11" i="42"/>
  <c r="P9" i="42"/>
  <c r="O9" i="42" s="1"/>
  <c r="M9" i="42"/>
  <c r="Y16" i="42"/>
  <c r="Z16" i="42"/>
  <c r="P10" i="42"/>
  <c r="O10" i="42" s="1"/>
  <c r="M10" i="42"/>
  <c r="AA16" i="42"/>
  <c r="U14" i="42"/>
  <c r="U17" i="42" s="1"/>
  <c r="V14" i="42"/>
  <c r="V17" i="42" s="1"/>
  <c r="Z17" i="42" l="1"/>
  <c r="AA19" i="42"/>
  <c r="AB11" i="42"/>
  <c r="AB12" i="42" s="1"/>
  <c r="AJ2" i="42"/>
  <c r="L7" i="42"/>
  <c r="N6" i="42"/>
  <c r="V16" i="42"/>
  <c r="V18" i="42"/>
  <c r="V19" i="42" s="1"/>
  <c r="T15" i="42"/>
  <c r="W15" i="42"/>
  <c r="T17" i="42"/>
  <c r="AB14" i="42"/>
  <c r="U16" i="42"/>
  <c r="U18" i="42"/>
  <c r="U19" i="42" s="1"/>
  <c r="Z12" i="42"/>
  <c r="Z18" i="42"/>
  <c r="X16" i="42"/>
  <c r="X18" i="42"/>
  <c r="X19" i="42" s="1"/>
  <c r="Z19" i="42" l="1"/>
  <c r="AB17" i="42"/>
  <c r="W16" i="42"/>
  <c r="W18" i="42"/>
  <c r="W19" i="42" s="1"/>
  <c r="T16" i="42"/>
  <c r="AB15" i="42"/>
  <c r="AB16" i="42" s="1"/>
  <c r="T18" i="42"/>
  <c r="AJ3" i="42"/>
  <c r="AJ4" i="42" s="1"/>
  <c r="AM2" i="42"/>
  <c r="AM5" i="42" s="1"/>
  <c r="AJ9" i="42" l="1"/>
  <c r="AJ10" i="42"/>
  <c r="T19" i="42"/>
  <c r="AB18" i="42"/>
  <c r="AB19" i="42" s="1"/>
  <c r="AJ5" i="42" l="1"/>
  <c r="AM6" i="42" l="1"/>
  <c r="AM7" i="42" s="1"/>
  <c r="AM8" i="42" s="1"/>
  <c r="AJ6" i="42"/>
  <c r="AJ7" i="42" s="1"/>
</calcChain>
</file>

<file path=xl/sharedStrings.xml><?xml version="1.0" encoding="utf-8"?>
<sst xmlns="http://schemas.openxmlformats.org/spreadsheetml/2006/main" count="138" uniqueCount="90">
  <si>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</si>
  <si>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</si>
  <si>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</si>
  <si>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</si>
  <si>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</si>
  <si>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</si>
  <si>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</si>
  <si>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</si>
  <si>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</si>
  <si>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</si>
  <si>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</si>
  <si>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</si>
  <si>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</si>
  <si>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</si>
  <si>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</si>
  <si>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</si>
  <si>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</si>
  <si>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</si>
  <si>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</si>
  <si>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</si>
  <si>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</si>
  <si>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</si>
  <si>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</si>
  <si>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</si>
  <si>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VITAL</t>
  </si>
  <si>
    <t>APURAÇÃO POR CLIENTE</t>
  </si>
  <si>
    <t>RESULTADO ESTIMADO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</si>
  <si>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</si>
  <si>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</si>
  <si>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</si>
  <si>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</si>
  <si>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</si>
  <si>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</si>
  <si>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</si>
  <si>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</si>
  <si>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</si>
  <si>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</si>
  <si>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</si>
  <si>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</si>
  <si>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</si>
  <si>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</si>
  <si>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</si>
  <si>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</si>
  <si>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</si>
  <si>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</si>
  <si>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</si>
  <si>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</si>
  <si>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</si>
  <si>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</si>
  <si>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</si>
  <si>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</si>
  <si>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</si>
  <si>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</si>
  <si>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</si>
  <si>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</si>
  <si>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</si>
  <si>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</si>
  <si>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</si>
  <si>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</si>
  <si>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</si>
  <si>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</si>
  <si>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</si>
  <si>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</si>
  <si>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</si>
  <si>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GRADE DE VTS DE 30" EXCLUSIVO DO CLIENTE</t>
  </si>
  <si>
    <t>30"</t>
  </si>
  <si>
    <t>custo 01</t>
  </si>
  <si>
    <t>Comissões 10%</t>
  </si>
  <si>
    <t>-</t>
  </si>
  <si>
    <t>Valor tabela</t>
  </si>
  <si>
    <t>Imposto 5%</t>
  </si>
  <si>
    <t>vl. Negociado</t>
  </si>
  <si>
    <t>REEL AFTER MOVIE COMPARTILHADO ENTRE TODAS AS MARCAS</t>
  </si>
  <si>
    <t>REDES SOCIAIS</t>
  </si>
  <si>
    <t>desconto</t>
  </si>
  <si>
    <t>STORIES  COM APARIÇÃO DA MARCA, AÇÃO E ENVOLVIMENTO DO CLIENTE - COMPARTILHADO ENTRE TODA AS MARCAS</t>
  </si>
  <si>
    <t>AÇÃO PROMOCIONAL DE ATIVAÇÃO DA MARCA - CLIENTE ESCOLHE UMA DAS OPÇÕES DISPONÍVEIS NO CARDÁPIO DO PROJETO</t>
  </si>
  <si>
    <t>CACHE FM O DIA</t>
  </si>
  <si>
    <t>APLICAÇÃO DA MARCA NA COMUNICAÇÃO VISUAL DO EVENTO</t>
  </si>
  <si>
    <t>CACHE JOVEM PAN</t>
  </si>
  <si>
    <t xml:space="preserve">LOUNGE PARA 24 CONVIDADOS - COM DISPONIBILIDADE DE 02 CONVIDADOS TAMBÉM ACESSAREM O CAMAROTE </t>
  </si>
  <si>
    <t>PUBLI FOLHA VITÓRIA</t>
  </si>
  <si>
    <t>PRODUÇÃO LOUNGE VIP</t>
  </si>
  <si>
    <t>Valor tabela Total</t>
  </si>
  <si>
    <t>vl. Negociado Total</t>
  </si>
  <si>
    <t>Desconto</t>
  </si>
  <si>
    <t>rvc_vital_out2025_2025.09_SIMULAÇÃO DE MÍDIA TV RD.xlsx</t>
  </si>
  <si>
    <t>ABADÁS</t>
  </si>
  <si>
    <t>CAMAROTE NO MAIOR CARNAVAL FORA DE ÉPOCA DO SUDESTE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</si>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</sst>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05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165" fontId="6" fillId="5" borderId="0" xfId="2" applyFont="1" applyFill="1" applyAlignment="1">
      <alignment horizontal="center" vertical="center"/>
    </xf>
    <xf numFmtId="165" fontId="8" fillId="13" borderId="0" xfId="2" applyFont="1" applyFill="1" applyAlignment="1">
      <alignment horizontal="center" vertical="center" wrapText="1"/>
    </xf>
    <xf numFmtId="165" fontId="6" fillId="2" borderId="0" xfId="2" applyFont="1" applyFill="1" applyAlignment="1">
      <alignment horizontal="left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6" fontId="6" fillId="8" borderId="0" xfId="2" applyNumberFormat="1" applyFont="1" applyFill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2" applyNumberFormat="1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0" fontId="46" fillId="0" borderId="0" xfId="7" applyAlignment="1">
      <alignment horizontal="center" vertical="center" wrapText="1"/>
    </xf>
    <xf numFmtId="165" fontId="3" fillId="0" borderId="0" xfId="2" applyFont="1" applyAlignment="1">
      <alignment horizontal="center" vertical="center" wrapText="1"/>
    </xf>
    <xf numFmtId="165" fontId="6" fillId="2" borderId="0" xfId="2" applyFont="1" applyFill="1" applyBorder="1" applyAlignment="1">
      <alignment horizontal="left" vertical="center" wrapText="1"/>
    </xf>
    <xf numFmtId="165" fontId="6" fillId="2" borderId="19" xfId="2" applyFont="1" applyFill="1" applyBorder="1" applyAlignment="1">
      <alignment horizontal="left" vertical="center" wrapText="1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  <xf numFmtId="0" fontId="47" fillId="0" borderId="0" xfId="0" applyFont="1"/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FBFB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rgb="FFBFBFBF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EEE800"/>
      <color rgb="FF00E2CC"/>
      <color rgb="FFE7E6F0"/>
      <color rgb="FFFFEBEB"/>
      <color rgb="FFFFFDB3"/>
      <color rgb="FFFFC5C5"/>
      <color rgb="FFF7D0D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1" Type="http://schemas.openxmlformats.org/officeDocument/2006/relationships/customXml" Target="../ink/ink18.xml"/><Relationship Id="rId170" Type="http://schemas.openxmlformats.org/officeDocument/2006/relationships/customXml" Target="../ink/ink167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682" Type="http://schemas.openxmlformats.org/officeDocument/2006/relationships/customXml" Target="../ink/ink677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987" Type="http://schemas.openxmlformats.org/officeDocument/2006/relationships/customXml" Target="../ink/ink982.xml"/><Relationship Id="rId402" Type="http://schemas.openxmlformats.org/officeDocument/2006/relationships/customXml" Target="../ink/ink399.xml"/><Relationship Id="rId847" Type="http://schemas.openxmlformats.org/officeDocument/2006/relationships/customXml" Target="../ink/ink842.xml"/><Relationship Id="rId1032" Type="http://schemas.openxmlformats.org/officeDocument/2006/relationships/customXml" Target="../ink/ink1027.xml"/><Relationship Id="rId707" Type="http://schemas.openxmlformats.org/officeDocument/2006/relationships/customXml" Target="../ink/ink702.xml"/><Relationship Id="rId914" Type="http://schemas.openxmlformats.org/officeDocument/2006/relationships/customXml" Target="../ink/ink909.xml"/><Relationship Id="rId43" Type="http://schemas.openxmlformats.org/officeDocument/2006/relationships/customXml" Target="../ink/ink40.xml"/><Relationship Id="rId192" Type="http://schemas.openxmlformats.org/officeDocument/2006/relationships/customXml" Target="../ink/ink189.xml"/><Relationship Id="rId497" Type="http://schemas.openxmlformats.org/officeDocument/2006/relationships/customXml" Target="../ink/ink494.xml"/><Relationship Id="rId357" Type="http://schemas.openxmlformats.org/officeDocument/2006/relationships/customXml" Target="../ink/ink354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771" Type="http://schemas.openxmlformats.org/officeDocument/2006/relationships/customXml" Target="../ink/ink766.xml"/><Relationship Id="rId869" Type="http://schemas.openxmlformats.org/officeDocument/2006/relationships/customXml" Target="../ink/ink864.xml"/><Relationship Id="rId424" Type="http://schemas.openxmlformats.org/officeDocument/2006/relationships/customXml" Target="../ink/ink421.xml"/><Relationship Id="rId631" Type="http://schemas.openxmlformats.org/officeDocument/2006/relationships/customXml" Target="../ink/ink626.xml"/><Relationship Id="rId729" Type="http://schemas.openxmlformats.org/officeDocument/2006/relationships/customXml" Target="../ink/ink724.xml"/><Relationship Id="rId1054" Type="http://schemas.openxmlformats.org/officeDocument/2006/relationships/customXml" Target="../ink/ink1049.xml"/><Relationship Id="rId936" Type="http://schemas.openxmlformats.org/officeDocument/2006/relationships/customXml" Target="../ink/ink931.xml"/><Relationship Id="rId1121" Type="http://schemas.openxmlformats.org/officeDocument/2006/relationships/customXml" Target="../ink/ink1116.xml"/><Relationship Id="rId65" Type="http://schemas.openxmlformats.org/officeDocument/2006/relationships/customXml" Target="../ink/ink62.xml"/><Relationship Id="rId281" Type="http://schemas.openxmlformats.org/officeDocument/2006/relationships/customXml" Target="../ink/ink278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1.xml"/><Relationship Id="rId793" Type="http://schemas.openxmlformats.org/officeDocument/2006/relationships/customXml" Target="../ink/ink788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653" Type="http://schemas.openxmlformats.org/officeDocument/2006/relationships/customXml" Target="../ink/ink648.xml"/><Relationship Id="rId1076" Type="http://schemas.openxmlformats.org/officeDocument/2006/relationships/customXml" Target="../ink/ink1071.xml"/><Relationship Id="rId306" Type="http://schemas.openxmlformats.org/officeDocument/2006/relationships/customXml" Target="../ink/ink303.xml"/><Relationship Id="rId860" Type="http://schemas.openxmlformats.org/officeDocument/2006/relationships/customXml" Target="../ink/ink855.xml"/><Relationship Id="rId958" Type="http://schemas.openxmlformats.org/officeDocument/2006/relationships/customXml" Target="../ink/ink953.xml"/><Relationship Id="rId1143" Type="http://schemas.openxmlformats.org/officeDocument/2006/relationships/customXml" Target="../ink/ink1138.xml"/><Relationship Id="rId87" Type="http://schemas.openxmlformats.org/officeDocument/2006/relationships/customXml" Target="../ink/ink84.xml"/><Relationship Id="rId513" Type="http://schemas.openxmlformats.org/officeDocument/2006/relationships/customXml" Target="../ink/ink510.xml"/><Relationship Id="rId720" Type="http://schemas.openxmlformats.org/officeDocument/2006/relationships/customXml" Target="../ink/ink715.xml"/><Relationship Id="rId818" Type="http://schemas.openxmlformats.org/officeDocument/2006/relationships/customXml" Target="../ink/ink813.xml"/><Relationship Id="rId1003" Type="http://schemas.openxmlformats.org/officeDocument/2006/relationships/customXml" Target="../ink/ink998.xml"/><Relationship Id="rId14" Type="http://schemas.openxmlformats.org/officeDocument/2006/relationships/customXml" Target="../ink/ink11.xml"/><Relationship Id="rId163" Type="http://schemas.openxmlformats.org/officeDocument/2006/relationships/customXml" Target="../ink/ink160.xml"/><Relationship Id="rId370" Type="http://schemas.openxmlformats.org/officeDocument/2006/relationships/customXml" Target="../ink/ink367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675" Type="http://schemas.openxmlformats.org/officeDocument/2006/relationships/customXml" Target="../ink/ink670.xml"/><Relationship Id="rId882" Type="http://schemas.openxmlformats.org/officeDocument/2006/relationships/customXml" Target="../ink/ink877.xml"/><Relationship Id="rId1098" Type="http://schemas.openxmlformats.org/officeDocument/2006/relationships/customXml" Target="../ink/ink1093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742" Type="http://schemas.openxmlformats.org/officeDocument/2006/relationships/customXml" Target="../ink/ink737.xml"/><Relationship Id="rId602" Type="http://schemas.openxmlformats.org/officeDocument/2006/relationships/customXml" Target="../ink/ink597.xml"/><Relationship Id="rId1025" Type="http://schemas.openxmlformats.org/officeDocument/2006/relationships/customXml" Target="../ink/ink1020.xml"/><Relationship Id="rId907" Type="http://schemas.openxmlformats.org/officeDocument/2006/relationships/customXml" Target="../ink/ink902.xml"/><Relationship Id="rId36" Type="http://schemas.openxmlformats.org/officeDocument/2006/relationships/customXml" Target="../ink/ink33.xml"/><Relationship Id="rId185" Type="http://schemas.openxmlformats.org/officeDocument/2006/relationships/customXml" Target="../ink/ink182.xml"/><Relationship Id="rId392" Type="http://schemas.openxmlformats.org/officeDocument/2006/relationships/customXml" Target="../ink/ink389.xml"/><Relationship Id="rId697" Type="http://schemas.openxmlformats.org/officeDocument/2006/relationships/customXml" Target="../ink/ink692.xml"/><Relationship Id="rId252" Type="http://schemas.openxmlformats.org/officeDocument/2006/relationships/customXml" Target="../ink/ink249.xml"/><Relationship Id="rId112" Type="http://schemas.openxmlformats.org/officeDocument/2006/relationships/customXml" Target="../ink/ink109.xml"/><Relationship Id="rId557" Type="http://schemas.openxmlformats.org/officeDocument/2006/relationships/customXml" Target="../ink/ink554.xml"/><Relationship Id="rId764" Type="http://schemas.openxmlformats.org/officeDocument/2006/relationships/customXml" Target="../ink/ink759.xml"/><Relationship Id="rId971" Type="http://schemas.openxmlformats.org/officeDocument/2006/relationships/customXml" Target="../ink/ink966.xml"/><Relationship Id="rId417" Type="http://schemas.openxmlformats.org/officeDocument/2006/relationships/customXml" Target="../ink/ink414.xml"/><Relationship Id="rId624" Type="http://schemas.openxmlformats.org/officeDocument/2006/relationships/customXml" Target="../ink/ink619.xml"/><Relationship Id="rId831" Type="http://schemas.openxmlformats.org/officeDocument/2006/relationships/customXml" Target="../ink/ink826.xml"/><Relationship Id="rId1047" Type="http://schemas.openxmlformats.org/officeDocument/2006/relationships/customXml" Target="../ink/ink1042.xml"/><Relationship Id="rId263" Type="http://schemas.openxmlformats.org/officeDocument/2006/relationships/customXml" Target="../ink/ink260.xml"/><Relationship Id="rId470" Type="http://schemas.openxmlformats.org/officeDocument/2006/relationships/customXml" Target="../ink/ink467.xml"/><Relationship Id="rId929" Type="http://schemas.openxmlformats.org/officeDocument/2006/relationships/customXml" Target="../ink/ink924.xml"/><Relationship Id="rId1114" Type="http://schemas.openxmlformats.org/officeDocument/2006/relationships/customXml" Target="../ink/ink1109.xml"/><Relationship Id="rId58" Type="http://schemas.openxmlformats.org/officeDocument/2006/relationships/customXml" Target="../ink/ink55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775" Type="http://schemas.openxmlformats.org/officeDocument/2006/relationships/customXml" Target="../ink/ink770.xml"/><Relationship Id="rId982" Type="http://schemas.openxmlformats.org/officeDocument/2006/relationships/customXml" Target="../ink/ink977.xml"/><Relationship Id="rId428" Type="http://schemas.openxmlformats.org/officeDocument/2006/relationships/customXml" Target="../ink/ink425.xml"/><Relationship Id="rId635" Type="http://schemas.openxmlformats.org/officeDocument/2006/relationships/customXml" Target="../ink/ink630.xml"/><Relationship Id="rId842" Type="http://schemas.openxmlformats.org/officeDocument/2006/relationships/customXml" Target="../ink/ink837.xml"/><Relationship Id="rId1058" Type="http://schemas.openxmlformats.org/officeDocument/2006/relationships/customXml" Target="../ink/ink1053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702" Type="http://schemas.openxmlformats.org/officeDocument/2006/relationships/customXml" Target="../ink/ink697.xml"/><Relationship Id="rId1125" Type="http://schemas.openxmlformats.org/officeDocument/2006/relationships/customXml" Target="../ink/ink1120.xml"/><Relationship Id="rId69" Type="http://schemas.openxmlformats.org/officeDocument/2006/relationships/customXml" Target="../ink/ink66.xml"/><Relationship Id="rId134" Type="http://schemas.openxmlformats.org/officeDocument/2006/relationships/customXml" Target="../ink/ink131.xml"/><Relationship Id="rId579" Type="http://schemas.openxmlformats.org/officeDocument/2006/relationships/customXml" Target="../ink/ink576.xml"/><Relationship Id="rId786" Type="http://schemas.openxmlformats.org/officeDocument/2006/relationships/customXml" Target="../ink/ink781.xml"/><Relationship Id="rId993" Type="http://schemas.openxmlformats.org/officeDocument/2006/relationships/customXml" Target="../ink/ink988.xml"/><Relationship Id="rId341" Type="http://schemas.openxmlformats.org/officeDocument/2006/relationships/customXml" Target="../ink/ink338.xml"/><Relationship Id="rId439" Type="http://schemas.openxmlformats.org/officeDocument/2006/relationships/customXml" Target="../ink/ink436.xml"/><Relationship Id="rId646" Type="http://schemas.openxmlformats.org/officeDocument/2006/relationships/customXml" Target="../ink/ink641.xml"/><Relationship Id="rId1069" Type="http://schemas.openxmlformats.org/officeDocument/2006/relationships/customXml" Target="../ink/ink1064.xml"/><Relationship Id="rId201" Type="http://schemas.openxmlformats.org/officeDocument/2006/relationships/customXml" Target="../ink/ink198.xml"/><Relationship Id="rId285" Type="http://schemas.openxmlformats.org/officeDocument/2006/relationships/customXml" Target="../ink/ink282.xml"/><Relationship Id="rId506" Type="http://schemas.openxmlformats.org/officeDocument/2006/relationships/customXml" Target="../ink/ink503.xml"/><Relationship Id="rId853" Type="http://schemas.openxmlformats.org/officeDocument/2006/relationships/customXml" Target="../ink/ink848.xml"/><Relationship Id="rId1136" Type="http://schemas.openxmlformats.org/officeDocument/2006/relationships/customXml" Target="../ink/ink1131.xml"/><Relationship Id="rId492" Type="http://schemas.openxmlformats.org/officeDocument/2006/relationships/customXml" Target="../ink/ink489.xml"/><Relationship Id="rId713" Type="http://schemas.openxmlformats.org/officeDocument/2006/relationships/customXml" Target="../ink/ink708.xml"/><Relationship Id="rId797" Type="http://schemas.openxmlformats.org/officeDocument/2006/relationships/customXml" Target="../ink/ink792.xml"/><Relationship Id="rId920" Type="http://schemas.openxmlformats.org/officeDocument/2006/relationships/customXml" Target="../ink/ink915.xml"/><Relationship Id="rId145" Type="http://schemas.openxmlformats.org/officeDocument/2006/relationships/customXml" Target="../ink/ink142.xml"/><Relationship Id="rId352" Type="http://schemas.openxmlformats.org/officeDocument/2006/relationships/customXml" Target="../ink/ink349.xml"/><Relationship Id="rId212" Type="http://schemas.openxmlformats.org/officeDocument/2006/relationships/customXml" Target="../ink/ink209.xml"/><Relationship Id="rId657" Type="http://schemas.openxmlformats.org/officeDocument/2006/relationships/customXml" Target="../ink/ink652.xml"/><Relationship Id="rId864" Type="http://schemas.openxmlformats.org/officeDocument/2006/relationships/customXml" Target="../ink/ink859.xml"/><Relationship Id="rId296" Type="http://schemas.openxmlformats.org/officeDocument/2006/relationships/customXml" Target="../ink/ink293.xml"/><Relationship Id="rId517" Type="http://schemas.openxmlformats.org/officeDocument/2006/relationships/customXml" Target="../ink/ink514.xml"/><Relationship Id="rId724" Type="http://schemas.openxmlformats.org/officeDocument/2006/relationships/customXml" Target="../ink/ink719.xml"/><Relationship Id="rId931" Type="http://schemas.openxmlformats.org/officeDocument/2006/relationships/customXml" Target="../ink/ink926.xml"/><Relationship Id="rId1147" Type="http://schemas.openxmlformats.org/officeDocument/2006/relationships/customXml" Target="../ink/ink1142.xml"/><Relationship Id="rId60" Type="http://schemas.openxmlformats.org/officeDocument/2006/relationships/customXml" Target="../ink/ink57.xml"/><Relationship Id="rId156" Type="http://schemas.openxmlformats.org/officeDocument/2006/relationships/customXml" Target="../ink/ink153.xml"/><Relationship Id="rId363" Type="http://schemas.openxmlformats.org/officeDocument/2006/relationships/customXml" Target="../ink/ink360.xml"/><Relationship Id="rId570" Type="http://schemas.openxmlformats.org/officeDocument/2006/relationships/customXml" Target="../ink/ink567.xml"/><Relationship Id="rId1007" Type="http://schemas.openxmlformats.org/officeDocument/2006/relationships/customXml" Target="../ink/ink1002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668" Type="http://schemas.openxmlformats.org/officeDocument/2006/relationships/customXml" Target="../ink/ink663.xml"/><Relationship Id="rId875" Type="http://schemas.openxmlformats.org/officeDocument/2006/relationships/customXml" Target="../ink/ink870.xml"/><Relationship Id="rId1060" Type="http://schemas.openxmlformats.org/officeDocument/2006/relationships/customXml" Target="../ink/ink1055.xml"/><Relationship Id="rId18" Type="http://schemas.openxmlformats.org/officeDocument/2006/relationships/customXml" Target="../ink/ink15.xml"/><Relationship Id="rId528" Type="http://schemas.openxmlformats.org/officeDocument/2006/relationships/customXml" Target="../ink/ink525.xml"/><Relationship Id="rId735" Type="http://schemas.openxmlformats.org/officeDocument/2006/relationships/customXml" Target="../ink/ink730.xml"/><Relationship Id="rId942" Type="http://schemas.openxmlformats.org/officeDocument/2006/relationships/customXml" Target="../ink/ink937.xml"/><Relationship Id="rId1158" Type="http://schemas.openxmlformats.org/officeDocument/2006/relationships/customXml" Target="../ink/ink1153.xml"/><Relationship Id="rId167" Type="http://schemas.openxmlformats.org/officeDocument/2006/relationships/customXml" Target="../ink/ink164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1018" Type="http://schemas.openxmlformats.org/officeDocument/2006/relationships/customXml" Target="../ink/ink1013.xml"/><Relationship Id="rId71" Type="http://schemas.openxmlformats.org/officeDocument/2006/relationships/customXml" Target="../ink/ink68.xml"/><Relationship Id="rId234" Type="http://schemas.openxmlformats.org/officeDocument/2006/relationships/customXml" Target="../ink/ink231.xml"/><Relationship Id="rId679" Type="http://schemas.openxmlformats.org/officeDocument/2006/relationships/customXml" Target="../ink/ink674.xml"/><Relationship Id="rId802" Type="http://schemas.openxmlformats.org/officeDocument/2006/relationships/customXml" Target="../ink/ink797.xml"/><Relationship Id="rId886" Type="http://schemas.openxmlformats.org/officeDocument/2006/relationships/customXml" Target="../ink/ink881.xml"/><Relationship Id="rId2" Type="http://schemas.openxmlformats.org/officeDocument/2006/relationships/image" Target="../media/image1.png"/><Relationship Id="rId29" Type="http://schemas.openxmlformats.org/officeDocument/2006/relationships/customXml" Target="../ink/ink26.xml"/><Relationship Id="rId441" Type="http://schemas.openxmlformats.org/officeDocument/2006/relationships/customXml" Target="../ink/ink438.xml"/><Relationship Id="rId539" Type="http://schemas.openxmlformats.org/officeDocument/2006/relationships/customXml" Target="../ink/ink536.xml"/><Relationship Id="rId746" Type="http://schemas.openxmlformats.org/officeDocument/2006/relationships/customXml" Target="../ink/ink741.xml"/><Relationship Id="rId1071" Type="http://schemas.openxmlformats.org/officeDocument/2006/relationships/customXml" Target="../ink/ink1066.xml"/><Relationship Id="rId178" Type="http://schemas.openxmlformats.org/officeDocument/2006/relationships/customXml" Target="../ink/ink175.xml"/><Relationship Id="rId301" Type="http://schemas.openxmlformats.org/officeDocument/2006/relationships/customXml" Target="../ink/ink298.xml"/><Relationship Id="rId953" Type="http://schemas.openxmlformats.org/officeDocument/2006/relationships/customXml" Target="../ink/ink948.xml"/><Relationship Id="rId1029" Type="http://schemas.openxmlformats.org/officeDocument/2006/relationships/customXml" Target="../ink/ink1024.xml"/><Relationship Id="rId82" Type="http://schemas.openxmlformats.org/officeDocument/2006/relationships/customXml" Target="../ink/ink79.xml"/><Relationship Id="rId385" Type="http://schemas.openxmlformats.org/officeDocument/2006/relationships/customXml" Target="../ink/ink382.xml"/><Relationship Id="rId592" Type="http://schemas.openxmlformats.org/officeDocument/2006/relationships/customXml" Target="../ink/ink587.xml"/><Relationship Id="rId606" Type="http://schemas.openxmlformats.org/officeDocument/2006/relationships/customXml" Target="../ink/ink601.xml"/><Relationship Id="rId813" Type="http://schemas.openxmlformats.org/officeDocument/2006/relationships/customXml" Target="../ink/ink808.xml"/><Relationship Id="rId245" Type="http://schemas.openxmlformats.org/officeDocument/2006/relationships/customXml" Target="../ink/ink242.xml"/><Relationship Id="rId452" Type="http://schemas.openxmlformats.org/officeDocument/2006/relationships/customXml" Target="../ink/ink449.xml"/><Relationship Id="rId897" Type="http://schemas.openxmlformats.org/officeDocument/2006/relationships/customXml" Target="../ink/ink892.xml"/><Relationship Id="rId1082" Type="http://schemas.openxmlformats.org/officeDocument/2006/relationships/customXml" Target="../ink/ink1077.xml"/><Relationship Id="rId105" Type="http://schemas.openxmlformats.org/officeDocument/2006/relationships/customXml" Target="../ink/ink102.xml"/><Relationship Id="rId312" Type="http://schemas.openxmlformats.org/officeDocument/2006/relationships/customXml" Target="../ink/ink309.xml"/><Relationship Id="rId757" Type="http://schemas.openxmlformats.org/officeDocument/2006/relationships/customXml" Target="../ink/ink752.xml"/><Relationship Id="rId964" Type="http://schemas.openxmlformats.org/officeDocument/2006/relationships/customXml" Target="../ink/ink959.xml"/><Relationship Id="rId93" Type="http://schemas.openxmlformats.org/officeDocument/2006/relationships/customXml" Target="../ink/ink90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617" Type="http://schemas.openxmlformats.org/officeDocument/2006/relationships/customXml" Target="../ink/ink612.xml"/><Relationship Id="rId824" Type="http://schemas.openxmlformats.org/officeDocument/2006/relationships/customXml" Target="../ink/ink819.xml"/><Relationship Id="rId256" Type="http://schemas.openxmlformats.org/officeDocument/2006/relationships/customXml" Target="../ink/ink253.xml"/><Relationship Id="rId463" Type="http://schemas.openxmlformats.org/officeDocument/2006/relationships/customXml" Target="../ink/ink460.xml"/><Relationship Id="rId670" Type="http://schemas.openxmlformats.org/officeDocument/2006/relationships/customXml" Target="../ink/ink665.xml"/><Relationship Id="rId1093" Type="http://schemas.openxmlformats.org/officeDocument/2006/relationships/customXml" Target="../ink/ink1088.xml"/><Relationship Id="rId1107" Type="http://schemas.openxmlformats.org/officeDocument/2006/relationships/customXml" Target="../ink/ink1102.xml"/><Relationship Id="rId116" Type="http://schemas.openxmlformats.org/officeDocument/2006/relationships/customXml" Target="../ink/ink113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768" Type="http://schemas.openxmlformats.org/officeDocument/2006/relationships/customXml" Target="../ink/ink763.xml"/><Relationship Id="rId975" Type="http://schemas.openxmlformats.org/officeDocument/2006/relationships/customXml" Target="../ink/ink970.xml"/><Relationship Id="rId1160" Type="http://schemas.openxmlformats.org/officeDocument/2006/relationships/customXml" Target="../ink/ink1155.xml"/><Relationship Id="rId20" Type="http://schemas.openxmlformats.org/officeDocument/2006/relationships/customXml" Target="../ink/ink17.xml"/><Relationship Id="rId628" Type="http://schemas.openxmlformats.org/officeDocument/2006/relationships/customXml" Target="../ink/ink623.xml"/><Relationship Id="rId835" Type="http://schemas.openxmlformats.org/officeDocument/2006/relationships/customXml" Target="../ink/ink830.xml"/><Relationship Id="rId267" Type="http://schemas.openxmlformats.org/officeDocument/2006/relationships/customXml" Target="../ink/ink264.xml"/><Relationship Id="rId474" Type="http://schemas.openxmlformats.org/officeDocument/2006/relationships/customXml" Target="../ink/ink471.xml"/><Relationship Id="rId1020" Type="http://schemas.openxmlformats.org/officeDocument/2006/relationships/customXml" Target="../ink/ink1015.xml"/><Relationship Id="rId1118" Type="http://schemas.openxmlformats.org/officeDocument/2006/relationships/customXml" Target="../ink/ink1113.xml"/><Relationship Id="rId127" Type="http://schemas.openxmlformats.org/officeDocument/2006/relationships/customXml" Target="../ink/ink124.xml"/><Relationship Id="rId681" Type="http://schemas.openxmlformats.org/officeDocument/2006/relationships/customXml" Target="../ink/ink676.xml"/><Relationship Id="rId779" Type="http://schemas.openxmlformats.org/officeDocument/2006/relationships/customXml" Target="../ink/ink774.xml"/><Relationship Id="rId902" Type="http://schemas.openxmlformats.org/officeDocument/2006/relationships/customXml" Target="../ink/ink897.xml"/><Relationship Id="rId986" Type="http://schemas.openxmlformats.org/officeDocument/2006/relationships/customXml" Target="../ink/ink981.xml"/><Relationship Id="rId31" Type="http://schemas.openxmlformats.org/officeDocument/2006/relationships/customXml" Target="../ink/ink28.xml"/><Relationship Id="rId334" Type="http://schemas.openxmlformats.org/officeDocument/2006/relationships/customXml" Target="../ink/ink331.xml"/><Relationship Id="rId541" Type="http://schemas.openxmlformats.org/officeDocument/2006/relationships/customXml" Target="../ink/ink538.xml"/><Relationship Id="rId639" Type="http://schemas.openxmlformats.org/officeDocument/2006/relationships/customXml" Target="../ink/ink634.xml"/><Relationship Id="rId180" Type="http://schemas.openxmlformats.org/officeDocument/2006/relationships/customXml" Target="../ink/ink177.xml"/><Relationship Id="rId278" Type="http://schemas.openxmlformats.org/officeDocument/2006/relationships/customXml" Target="../ink/ink275.xml"/><Relationship Id="rId401" Type="http://schemas.openxmlformats.org/officeDocument/2006/relationships/customXml" Target="../ink/ink398.xml"/><Relationship Id="rId846" Type="http://schemas.openxmlformats.org/officeDocument/2006/relationships/customXml" Target="../ink/ink841.xml"/><Relationship Id="rId1031" Type="http://schemas.openxmlformats.org/officeDocument/2006/relationships/customXml" Target="../ink/ink1026.xml"/><Relationship Id="rId1129" Type="http://schemas.openxmlformats.org/officeDocument/2006/relationships/customXml" Target="../ink/ink1124.xml"/><Relationship Id="rId485" Type="http://schemas.openxmlformats.org/officeDocument/2006/relationships/customXml" Target="../ink/ink482.xml"/><Relationship Id="rId692" Type="http://schemas.openxmlformats.org/officeDocument/2006/relationships/customXml" Target="../ink/ink687.xml"/><Relationship Id="rId706" Type="http://schemas.openxmlformats.org/officeDocument/2006/relationships/customXml" Target="../ink/ink701.xml"/><Relationship Id="rId913" Type="http://schemas.openxmlformats.org/officeDocument/2006/relationships/customXml" Target="../ink/ink908.xml"/><Relationship Id="rId42" Type="http://schemas.openxmlformats.org/officeDocument/2006/relationships/customXml" Target="../ink/ink39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552" Type="http://schemas.openxmlformats.org/officeDocument/2006/relationships/customXml" Target="../ink/ink549.xml"/><Relationship Id="rId997" Type="http://schemas.openxmlformats.org/officeDocument/2006/relationships/customXml" Target="../ink/ink992.xml"/><Relationship Id="rId191" Type="http://schemas.openxmlformats.org/officeDocument/2006/relationships/customXml" Target="../ink/ink188.xml"/><Relationship Id="rId205" Type="http://schemas.openxmlformats.org/officeDocument/2006/relationships/customXml" Target="../ink/ink202.xml"/><Relationship Id="rId412" Type="http://schemas.openxmlformats.org/officeDocument/2006/relationships/customXml" Target="../ink/ink409.xml"/><Relationship Id="rId857" Type="http://schemas.openxmlformats.org/officeDocument/2006/relationships/customXml" Target="../ink/ink852.xml"/><Relationship Id="rId1042" Type="http://schemas.openxmlformats.org/officeDocument/2006/relationships/customXml" Target="../ink/ink1037.xml"/><Relationship Id="rId289" Type="http://schemas.openxmlformats.org/officeDocument/2006/relationships/customXml" Target="../ink/ink286.xml"/><Relationship Id="rId496" Type="http://schemas.openxmlformats.org/officeDocument/2006/relationships/customXml" Target="../ink/ink493.xml"/><Relationship Id="rId717" Type="http://schemas.openxmlformats.org/officeDocument/2006/relationships/customXml" Target="../ink/ink712.xml"/><Relationship Id="rId924" Type="http://schemas.openxmlformats.org/officeDocument/2006/relationships/customXml" Target="../ink/ink919.xml"/><Relationship Id="rId53" Type="http://schemas.openxmlformats.org/officeDocument/2006/relationships/customXml" Target="../ink/ink50.xml"/><Relationship Id="rId149" Type="http://schemas.openxmlformats.org/officeDocument/2006/relationships/customXml" Target="../ink/ink146.xml"/><Relationship Id="rId356" Type="http://schemas.openxmlformats.org/officeDocument/2006/relationships/customXml" Target="../ink/ink353.xml"/><Relationship Id="rId563" Type="http://schemas.openxmlformats.org/officeDocument/2006/relationships/customXml" Target="../ink/ink560.xml"/><Relationship Id="rId770" Type="http://schemas.openxmlformats.org/officeDocument/2006/relationships/customXml" Target="../ink/ink765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868" Type="http://schemas.openxmlformats.org/officeDocument/2006/relationships/customXml" Target="../ink/ink863.xml"/><Relationship Id="rId1053" Type="http://schemas.openxmlformats.org/officeDocument/2006/relationships/customXml" Target="../ink/ink1048.xml"/><Relationship Id="rId630" Type="http://schemas.openxmlformats.org/officeDocument/2006/relationships/customXml" Target="../ink/ink625.xml"/><Relationship Id="rId728" Type="http://schemas.openxmlformats.org/officeDocument/2006/relationships/customXml" Target="../ink/ink723.xml"/><Relationship Id="rId935" Type="http://schemas.openxmlformats.org/officeDocument/2006/relationships/customXml" Target="../ink/ink930.xml"/><Relationship Id="rId64" Type="http://schemas.openxmlformats.org/officeDocument/2006/relationships/customXml" Target="../ink/ink61.xml"/><Relationship Id="rId367" Type="http://schemas.openxmlformats.org/officeDocument/2006/relationships/customXml" Target="../ink/ink364.xml"/><Relationship Id="rId574" Type="http://schemas.openxmlformats.org/officeDocument/2006/relationships/customXml" Target="../ink/ink571.xml"/><Relationship Id="rId1120" Type="http://schemas.openxmlformats.org/officeDocument/2006/relationships/customXml" Target="../ink/ink1115.xml"/><Relationship Id="rId227" Type="http://schemas.openxmlformats.org/officeDocument/2006/relationships/customXml" Target="../ink/ink224.xml"/><Relationship Id="rId781" Type="http://schemas.openxmlformats.org/officeDocument/2006/relationships/customXml" Target="../ink/ink776.xml"/><Relationship Id="rId879" Type="http://schemas.openxmlformats.org/officeDocument/2006/relationships/customXml" Target="../ink/ink874.xml"/><Relationship Id="rId434" Type="http://schemas.openxmlformats.org/officeDocument/2006/relationships/customXml" Target="../ink/ink431.xml"/><Relationship Id="rId641" Type="http://schemas.openxmlformats.org/officeDocument/2006/relationships/customXml" Target="../ink/ink636.xml"/><Relationship Id="rId739" Type="http://schemas.openxmlformats.org/officeDocument/2006/relationships/customXml" Target="../ink/ink734.xml"/><Relationship Id="rId1064" Type="http://schemas.openxmlformats.org/officeDocument/2006/relationships/customXml" Target="../ink/ink1059.xml"/><Relationship Id="rId280" Type="http://schemas.openxmlformats.org/officeDocument/2006/relationships/customXml" Target="../ink/ink277.xml"/><Relationship Id="rId501" Type="http://schemas.openxmlformats.org/officeDocument/2006/relationships/customXml" Target="../ink/ink498.xml"/><Relationship Id="rId946" Type="http://schemas.openxmlformats.org/officeDocument/2006/relationships/customXml" Target="../ink/ink941.xml"/><Relationship Id="rId1131" Type="http://schemas.openxmlformats.org/officeDocument/2006/relationships/customXml" Target="../ink/ink1126.xml"/><Relationship Id="rId75" Type="http://schemas.openxmlformats.org/officeDocument/2006/relationships/customXml" Target="../ink/ink72.xml"/><Relationship Id="rId140" Type="http://schemas.openxmlformats.org/officeDocument/2006/relationships/customXml" Target="../ink/ink137.xml"/><Relationship Id="rId378" Type="http://schemas.openxmlformats.org/officeDocument/2006/relationships/customXml" Target="../ink/ink375.xml"/><Relationship Id="rId585" Type="http://schemas.openxmlformats.org/officeDocument/2006/relationships/image" Target="../media/image5.png"/><Relationship Id="rId792" Type="http://schemas.openxmlformats.org/officeDocument/2006/relationships/customXml" Target="../ink/ink787.xml"/><Relationship Id="rId806" Type="http://schemas.openxmlformats.org/officeDocument/2006/relationships/customXml" Target="../ink/ink801.xml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652" Type="http://schemas.openxmlformats.org/officeDocument/2006/relationships/customXml" Target="../ink/ink647.xml"/><Relationship Id="rId1075" Type="http://schemas.openxmlformats.org/officeDocument/2006/relationships/customXml" Target="../ink/ink1070.xml"/><Relationship Id="rId291" Type="http://schemas.openxmlformats.org/officeDocument/2006/relationships/customXml" Target="../ink/ink288.xml"/><Relationship Id="rId305" Type="http://schemas.openxmlformats.org/officeDocument/2006/relationships/customXml" Target="../ink/ink302.xml"/><Relationship Id="rId512" Type="http://schemas.openxmlformats.org/officeDocument/2006/relationships/customXml" Target="../ink/ink509.xml"/><Relationship Id="rId957" Type="http://schemas.openxmlformats.org/officeDocument/2006/relationships/customXml" Target="../ink/ink952.xml"/><Relationship Id="rId1142" Type="http://schemas.openxmlformats.org/officeDocument/2006/relationships/customXml" Target="../ink/ink1137.xml"/><Relationship Id="rId86" Type="http://schemas.openxmlformats.org/officeDocument/2006/relationships/customXml" Target="../ink/ink83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96" Type="http://schemas.openxmlformats.org/officeDocument/2006/relationships/customXml" Target="../ink/ink591.xml"/><Relationship Id="rId817" Type="http://schemas.openxmlformats.org/officeDocument/2006/relationships/customXml" Target="../ink/ink812.xml"/><Relationship Id="rId1002" Type="http://schemas.openxmlformats.org/officeDocument/2006/relationships/customXml" Target="../ink/ink997.xml"/><Relationship Id="rId249" Type="http://schemas.openxmlformats.org/officeDocument/2006/relationships/customXml" Target="../ink/ink246.xml"/><Relationship Id="rId456" Type="http://schemas.openxmlformats.org/officeDocument/2006/relationships/customXml" Target="../ink/ink453.xml"/><Relationship Id="rId663" Type="http://schemas.openxmlformats.org/officeDocument/2006/relationships/customXml" Target="../ink/ink658.xml"/><Relationship Id="rId870" Type="http://schemas.openxmlformats.org/officeDocument/2006/relationships/customXml" Target="../ink/ink865.xml"/><Relationship Id="rId1086" Type="http://schemas.openxmlformats.org/officeDocument/2006/relationships/customXml" Target="../ink/ink1081.xml"/><Relationship Id="rId13" Type="http://schemas.openxmlformats.org/officeDocument/2006/relationships/customXml" Target="../ink/ink10.xml"/><Relationship Id="rId109" Type="http://schemas.openxmlformats.org/officeDocument/2006/relationships/customXml" Target="../ink/ink106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968" Type="http://schemas.openxmlformats.org/officeDocument/2006/relationships/customXml" Target="../ink/ink963.xml"/><Relationship Id="rId1153" Type="http://schemas.openxmlformats.org/officeDocument/2006/relationships/customXml" Target="../ink/ink1148.xml"/><Relationship Id="rId97" Type="http://schemas.openxmlformats.org/officeDocument/2006/relationships/customXml" Target="../ink/ink94.xml"/><Relationship Id="rId730" Type="http://schemas.openxmlformats.org/officeDocument/2006/relationships/customXml" Target="../ink/ink725.xml"/><Relationship Id="rId828" Type="http://schemas.openxmlformats.org/officeDocument/2006/relationships/customXml" Target="../ink/ink823.xml"/><Relationship Id="rId1013" Type="http://schemas.openxmlformats.org/officeDocument/2006/relationships/customXml" Target="../ink/ink1008.xml"/><Relationship Id="rId162" Type="http://schemas.openxmlformats.org/officeDocument/2006/relationships/customXml" Target="../ink/ink159.xml"/><Relationship Id="rId467" Type="http://schemas.openxmlformats.org/officeDocument/2006/relationships/customXml" Target="../ink/ink464.xml"/><Relationship Id="rId1097" Type="http://schemas.openxmlformats.org/officeDocument/2006/relationships/customXml" Target="../ink/ink1092.xml"/><Relationship Id="rId674" Type="http://schemas.openxmlformats.org/officeDocument/2006/relationships/customXml" Target="../ink/ink669.xml"/><Relationship Id="rId881" Type="http://schemas.openxmlformats.org/officeDocument/2006/relationships/customXml" Target="../ink/ink876.xml"/><Relationship Id="rId979" Type="http://schemas.openxmlformats.org/officeDocument/2006/relationships/customXml" Target="../ink/ink974.xml"/><Relationship Id="rId24" Type="http://schemas.openxmlformats.org/officeDocument/2006/relationships/customXml" Target="../ink/ink21.xml"/><Relationship Id="rId327" Type="http://schemas.openxmlformats.org/officeDocument/2006/relationships/customXml" Target="../ink/ink324.xml"/><Relationship Id="rId534" Type="http://schemas.openxmlformats.org/officeDocument/2006/relationships/customXml" Target="../ink/ink531.xml"/><Relationship Id="rId741" Type="http://schemas.openxmlformats.org/officeDocument/2006/relationships/customXml" Target="../ink/ink736.xml"/><Relationship Id="rId839" Type="http://schemas.openxmlformats.org/officeDocument/2006/relationships/customXml" Target="../ink/ink834.xml"/><Relationship Id="rId173" Type="http://schemas.openxmlformats.org/officeDocument/2006/relationships/customXml" Target="../ink/ink170.xml"/><Relationship Id="rId380" Type="http://schemas.openxmlformats.org/officeDocument/2006/relationships/customXml" Target="../ink/ink377.xml"/><Relationship Id="rId601" Type="http://schemas.openxmlformats.org/officeDocument/2006/relationships/customXml" Target="../ink/ink596.xml"/><Relationship Id="rId1024" Type="http://schemas.openxmlformats.org/officeDocument/2006/relationships/customXml" Target="../ink/ink1019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685" Type="http://schemas.openxmlformats.org/officeDocument/2006/relationships/customXml" Target="../ink/ink680.xml"/><Relationship Id="rId892" Type="http://schemas.openxmlformats.org/officeDocument/2006/relationships/customXml" Target="../ink/ink887.xml"/><Relationship Id="rId906" Type="http://schemas.openxmlformats.org/officeDocument/2006/relationships/customXml" Target="../ink/ink901.xml"/><Relationship Id="rId35" Type="http://schemas.openxmlformats.org/officeDocument/2006/relationships/customXml" Target="../ink/ink32.xml"/><Relationship Id="rId100" Type="http://schemas.openxmlformats.org/officeDocument/2006/relationships/customXml" Target="../ink/ink97.xml"/><Relationship Id="rId338" Type="http://schemas.openxmlformats.org/officeDocument/2006/relationships/customXml" Target="../ink/ink335.xml"/><Relationship Id="rId545" Type="http://schemas.openxmlformats.org/officeDocument/2006/relationships/customXml" Target="../ink/ink542.xml"/><Relationship Id="rId752" Type="http://schemas.openxmlformats.org/officeDocument/2006/relationships/customXml" Target="../ink/ink747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405" Type="http://schemas.openxmlformats.org/officeDocument/2006/relationships/customXml" Target="../ink/ink402.xml"/><Relationship Id="rId612" Type="http://schemas.openxmlformats.org/officeDocument/2006/relationships/customXml" Target="../ink/ink607.xml"/><Relationship Id="rId1035" Type="http://schemas.openxmlformats.org/officeDocument/2006/relationships/customXml" Target="../ink/ink1030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696" Type="http://schemas.openxmlformats.org/officeDocument/2006/relationships/customXml" Target="../ink/ink691.xml"/><Relationship Id="rId917" Type="http://schemas.openxmlformats.org/officeDocument/2006/relationships/customXml" Target="../ink/ink912.xml"/><Relationship Id="rId1102" Type="http://schemas.openxmlformats.org/officeDocument/2006/relationships/customXml" Target="../ink/ink1097.xml"/><Relationship Id="rId46" Type="http://schemas.openxmlformats.org/officeDocument/2006/relationships/customXml" Target="../ink/ink43.xml"/><Relationship Id="rId349" Type="http://schemas.openxmlformats.org/officeDocument/2006/relationships/customXml" Target="../ink/ink346.xml"/><Relationship Id="rId556" Type="http://schemas.openxmlformats.org/officeDocument/2006/relationships/customXml" Target="../ink/ink553.xml"/><Relationship Id="rId763" Type="http://schemas.openxmlformats.org/officeDocument/2006/relationships/customXml" Target="../ink/ink758.xml"/><Relationship Id="rId111" Type="http://schemas.openxmlformats.org/officeDocument/2006/relationships/customXml" Target="../ink/ink108.xml"/><Relationship Id="rId195" Type="http://schemas.openxmlformats.org/officeDocument/2006/relationships/customXml" Target="../ink/ink192.xml"/><Relationship Id="rId209" Type="http://schemas.openxmlformats.org/officeDocument/2006/relationships/customXml" Target="../ink/ink206.xml"/><Relationship Id="rId416" Type="http://schemas.openxmlformats.org/officeDocument/2006/relationships/customXml" Target="../ink/ink413.xml"/><Relationship Id="rId970" Type="http://schemas.openxmlformats.org/officeDocument/2006/relationships/customXml" Target="../ink/ink965.xml"/><Relationship Id="rId1046" Type="http://schemas.openxmlformats.org/officeDocument/2006/relationships/customXml" Target="../ink/ink1041.xml"/><Relationship Id="rId623" Type="http://schemas.openxmlformats.org/officeDocument/2006/relationships/customXml" Target="../ink/ink618.xml"/><Relationship Id="rId830" Type="http://schemas.openxmlformats.org/officeDocument/2006/relationships/customXml" Target="../ink/ink825.xml"/><Relationship Id="rId928" Type="http://schemas.openxmlformats.org/officeDocument/2006/relationships/customXml" Target="../ink/ink923.xml"/><Relationship Id="rId57" Type="http://schemas.openxmlformats.org/officeDocument/2006/relationships/customXml" Target="../ink/ink54.xml"/><Relationship Id="rId262" Type="http://schemas.openxmlformats.org/officeDocument/2006/relationships/customXml" Target="../ink/ink259.xml"/><Relationship Id="rId567" Type="http://schemas.openxmlformats.org/officeDocument/2006/relationships/customXml" Target="../ink/ink564.xml"/><Relationship Id="rId1113" Type="http://schemas.openxmlformats.org/officeDocument/2006/relationships/customXml" Target="../ink/ink1108.xml"/><Relationship Id="rId122" Type="http://schemas.openxmlformats.org/officeDocument/2006/relationships/customXml" Target="../ink/ink119.xml"/><Relationship Id="rId774" Type="http://schemas.openxmlformats.org/officeDocument/2006/relationships/customXml" Target="../ink/ink769.xml"/><Relationship Id="rId981" Type="http://schemas.openxmlformats.org/officeDocument/2006/relationships/customXml" Target="../ink/ink976.xml"/><Relationship Id="rId1057" Type="http://schemas.openxmlformats.org/officeDocument/2006/relationships/customXml" Target="../ink/ink1052.xml"/><Relationship Id="rId427" Type="http://schemas.openxmlformats.org/officeDocument/2006/relationships/customXml" Target="../ink/ink424.xml"/><Relationship Id="rId634" Type="http://schemas.openxmlformats.org/officeDocument/2006/relationships/customXml" Target="../ink/ink629.xml"/><Relationship Id="rId841" Type="http://schemas.openxmlformats.org/officeDocument/2006/relationships/customXml" Target="../ink/ink836.xml"/><Relationship Id="rId273" Type="http://schemas.openxmlformats.org/officeDocument/2006/relationships/customXml" Target="../ink/ink270.xml"/><Relationship Id="rId480" Type="http://schemas.openxmlformats.org/officeDocument/2006/relationships/customXml" Target="../ink/ink477.xml"/><Relationship Id="rId701" Type="http://schemas.openxmlformats.org/officeDocument/2006/relationships/customXml" Target="../ink/ink696.xml"/><Relationship Id="rId939" Type="http://schemas.openxmlformats.org/officeDocument/2006/relationships/customXml" Target="../ink/ink934.xml"/><Relationship Id="rId1124" Type="http://schemas.openxmlformats.org/officeDocument/2006/relationships/customXml" Target="../ink/ink1119.xml"/><Relationship Id="rId68" Type="http://schemas.openxmlformats.org/officeDocument/2006/relationships/customXml" Target="../ink/ink65.xml"/><Relationship Id="rId133" Type="http://schemas.openxmlformats.org/officeDocument/2006/relationships/customXml" Target="../ink/ink130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785" Type="http://schemas.openxmlformats.org/officeDocument/2006/relationships/customXml" Target="../ink/ink780.xml"/><Relationship Id="rId992" Type="http://schemas.openxmlformats.org/officeDocument/2006/relationships/customXml" Target="../ink/ink987.xml"/><Relationship Id="rId200" Type="http://schemas.openxmlformats.org/officeDocument/2006/relationships/customXml" Target="../ink/ink197.xml"/><Relationship Id="rId438" Type="http://schemas.openxmlformats.org/officeDocument/2006/relationships/customXml" Target="../ink/ink435.xml"/><Relationship Id="rId645" Type="http://schemas.openxmlformats.org/officeDocument/2006/relationships/customXml" Target="../ink/ink640.xml"/><Relationship Id="rId852" Type="http://schemas.openxmlformats.org/officeDocument/2006/relationships/customXml" Target="../ink/ink847.xml"/><Relationship Id="rId1068" Type="http://schemas.openxmlformats.org/officeDocument/2006/relationships/customXml" Target="../ink/ink1063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505" Type="http://schemas.openxmlformats.org/officeDocument/2006/relationships/customXml" Target="../ink/ink502.xml"/><Relationship Id="rId712" Type="http://schemas.openxmlformats.org/officeDocument/2006/relationships/customXml" Target="../ink/ink707.xml"/><Relationship Id="rId1135" Type="http://schemas.openxmlformats.org/officeDocument/2006/relationships/customXml" Target="../ink/ink1130.xml"/><Relationship Id="rId79" Type="http://schemas.openxmlformats.org/officeDocument/2006/relationships/customXml" Target="../ink/ink76.xml"/><Relationship Id="rId144" Type="http://schemas.openxmlformats.org/officeDocument/2006/relationships/customXml" Target="../ink/ink141.xml"/><Relationship Id="rId589" Type="http://schemas.openxmlformats.org/officeDocument/2006/relationships/customXml" Target="../ink/ink584.xml"/><Relationship Id="rId796" Type="http://schemas.openxmlformats.org/officeDocument/2006/relationships/customXml" Target="../ink/ink791.xml"/><Relationship Id="rId351" Type="http://schemas.openxmlformats.org/officeDocument/2006/relationships/customXml" Target="../ink/ink348.xml"/><Relationship Id="rId449" Type="http://schemas.openxmlformats.org/officeDocument/2006/relationships/customXml" Target="../ink/ink446.xml"/><Relationship Id="rId656" Type="http://schemas.openxmlformats.org/officeDocument/2006/relationships/customXml" Target="../ink/ink651.xml"/><Relationship Id="rId863" Type="http://schemas.openxmlformats.org/officeDocument/2006/relationships/customXml" Target="../ink/ink858.xml"/><Relationship Id="rId1079" Type="http://schemas.openxmlformats.org/officeDocument/2006/relationships/customXml" Target="../ink/ink1074.xml"/><Relationship Id="rId211" Type="http://schemas.openxmlformats.org/officeDocument/2006/relationships/customXml" Target="../ink/ink208.xml"/><Relationship Id="rId295" Type="http://schemas.openxmlformats.org/officeDocument/2006/relationships/customXml" Target="../ink/ink292.xml"/><Relationship Id="rId309" Type="http://schemas.openxmlformats.org/officeDocument/2006/relationships/customXml" Target="../ink/ink306.xml"/><Relationship Id="rId516" Type="http://schemas.openxmlformats.org/officeDocument/2006/relationships/customXml" Target="../ink/ink513.xml"/><Relationship Id="rId1146" Type="http://schemas.openxmlformats.org/officeDocument/2006/relationships/customXml" Target="../ink/ink1141.xml"/><Relationship Id="rId723" Type="http://schemas.openxmlformats.org/officeDocument/2006/relationships/customXml" Target="../ink/ink718.xml"/><Relationship Id="rId930" Type="http://schemas.openxmlformats.org/officeDocument/2006/relationships/customXml" Target="../ink/ink925.xml"/><Relationship Id="rId1006" Type="http://schemas.openxmlformats.org/officeDocument/2006/relationships/customXml" Target="../ink/ink1001.xml"/><Relationship Id="rId155" Type="http://schemas.openxmlformats.org/officeDocument/2006/relationships/customXml" Target="../ink/ink152.xml"/><Relationship Id="rId362" Type="http://schemas.openxmlformats.org/officeDocument/2006/relationships/customXml" Target="../ink/ink359.xml"/><Relationship Id="rId222" Type="http://schemas.openxmlformats.org/officeDocument/2006/relationships/customXml" Target="../ink/ink219.xml"/><Relationship Id="rId667" Type="http://schemas.openxmlformats.org/officeDocument/2006/relationships/customXml" Target="../ink/ink662.xml"/><Relationship Id="rId874" Type="http://schemas.openxmlformats.org/officeDocument/2006/relationships/customXml" Target="../ink/ink869.xml"/><Relationship Id="rId17" Type="http://schemas.openxmlformats.org/officeDocument/2006/relationships/customXml" Target="../ink/ink14.xml"/><Relationship Id="rId527" Type="http://schemas.openxmlformats.org/officeDocument/2006/relationships/customXml" Target="../ink/ink524.xml"/><Relationship Id="rId734" Type="http://schemas.openxmlformats.org/officeDocument/2006/relationships/customXml" Target="../ink/ink729.xml"/><Relationship Id="rId941" Type="http://schemas.openxmlformats.org/officeDocument/2006/relationships/customXml" Target="../ink/ink936.xml"/><Relationship Id="rId1157" Type="http://schemas.openxmlformats.org/officeDocument/2006/relationships/customXml" Target="../ink/ink1152.xml"/><Relationship Id="rId70" Type="http://schemas.openxmlformats.org/officeDocument/2006/relationships/customXml" Target="../ink/ink67.xml"/><Relationship Id="rId166" Type="http://schemas.openxmlformats.org/officeDocument/2006/relationships/customXml" Target="../ink/ink163.xml"/><Relationship Id="rId373" Type="http://schemas.openxmlformats.org/officeDocument/2006/relationships/customXml" Target="../ink/ink370.xml"/><Relationship Id="rId580" Type="http://schemas.openxmlformats.org/officeDocument/2006/relationships/customXml" Target="../ink/ink577.xml"/><Relationship Id="rId801" Type="http://schemas.openxmlformats.org/officeDocument/2006/relationships/customXml" Target="../ink/ink796.xml"/><Relationship Id="rId1017" Type="http://schemas.openxmlformats.org/officeDocument/2006/relationships/customXml" Target="../ink/ink1012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678" Type="http://schemas.openxmlformats.org/officeDocument/2006/relationships/customXml" Target="../ink/ink673.xml"/><Relationship Id="rId885" Type="http://schemas.openxmlformats.org/officeDocument/2006/relationships/customXml" Target="../ink/ink880.xml"/><Relationship Id="rId1070" Type="http://schemas.openxmlformats.org/officeDocument/2006/relationships/customXml" Target="../ink/ink1065.xml"/><Relationship Id="rId28" Type="http://schemas.openxmlformats.org/officeDocument/2006/relationships/customXml" Target="../ink/ink25.xml"/><Relationship Id="rId300" Type="http://schemas.openxmlformats.org/officeDocument/2006/relationships/customXml" Target="../ink/ink297.xml"/><Relationship Id="rId538" Type="http://schemas.openxmlformats.org/officeDocument/2006/relationships/customXml" Target="../ink/ink535.xml"/><Relationship Id="rId745" Type="http://schemas.openxmlformats.org/officeDocument/2006/relationships/customXml" Target="../ink/ink740.xml"/><Relationship Id="rId952" Type="http://schemas.openxmlformats.org/officeDocument/2006/relationships/customXml" Target="../ink/ink947.xml"/><Relationship Id="rId81" Type="http://schemas.openxmlformats.org/officeDocument/2006/relationships/customXml" Target="../ink/ink78.xml"/><Relationship Id="rId177" Type="http://schemas.openxmlformats.org/officeDocument/2006/relationships/customXml" Target="../ink/ink174.xml"/><Relationship Id="rId384" Type="http://schemas.openxmlformats.org/officeDocument/2006/relationships/customXml" Target="../ink/ink381.xml"/><Relationship Id="rId591" Type="http://schemas.openxmlformats.org/officeDocument/2006/relationships/customXml" Target="../ink/ink586.xml"/><Relationship Id="rId605" Type="http://schemas.openxmlformats.org/officeDocument/2006/relationships/customXml" Target="../ink/ink600.xml"/><Relationship Id="rId812" Type="http://schemas.openxmlformats.org/officeDocument/2006/relationships/customXml" Target="../ink/ink807.xml"/><Relationship Id="rId1028" Type="http://schemas.openxmlformats.org/officeDocument/2006/relationships/customXml" Target="../ink/ink1023.xml"/><Relationship Id="rId244" Type="http://schemas.openxmlformats.org/officeDocument/2006/relationships/customXml" Target="../ink/ink241.xml"/><Relationship Id="rId689" Type="http://schemas.openxmlformats.org/officeDocument/2006/relationships/customXml" Target="../ink/ink684.xml"/><Relationship Id="rId896" Type="http://schemas.openxmlformats.org/officeDocument/2006/relationships/customXml" Target="../ink/ink891.xml"/><Relationship Id="rId1081" Type="http://schemas.openxmlformats.org/officeDocument/2006/relationships/customXml" Target="../ink/ink1076.xml"/><Relationship Id="rId39" Type="http://schemas.openxmlformats.org/officeDocument/2006/relationships/customXml" Target="../ink/ink36.xml"/><Relationship Id="rId451" Type="http://schemas.openxmlformats.org/officeDocument/2006/relationships/customXml" Target="../ink/ink448.xml"/><Relationship Id="rId549" Type="http://schemas.openxmlformats.org/officeDocument/2006/relationships/customXml" Target="../ink/ink546.xml"/><Relationship Id="rId756" Type="http://schemas.openxmlformats.org/officeDocument/2006/relationships/customXml" Target="../ink/ink751.xml"/><Relationship Id="rId104" Type="http://schemas.openxmlformats.org/officeDocument/2006/relationships/customXml" Target="../ink/ink101.xml"/><Relationship Id="rId188" Type="http://schemas.openxmlformats.org/officeDocument/2006/relationships/customXml" Target="../ink/ink185.xml"/><Relationship Id="rId311" Type="http://schemas.openxmlformats.org/officeDocument/2006/relationships/customXml" Target="../ink/ink308.xml"/><Relationship Id="rId395" Type="http://schemas.openxmlformats.org/officeDocument/2006/relationships/customXml" Target="../ink/ink392.xml"/><Relationship Id="rId409" Type="http://schemas.openxmlformats.org/officeDocument/2006/relationships/customXml" Target="../ink/ink406.xml"/><Relationship Id="rId963" Type="http://schemas.openxmlformats.org/officeDocument/2006/relationships/customXml" Target="../ink/ink958.xml"/><Relationship Id="rId1039" Type="http://schemas.openxmlformats.org/officeDocument/2006/relationships/customXml" Target="../ink/ink1034.xml"/><Relationship Id="rId92" Type="http://schemas.openxmlformats.org/officeDocument/2006/relationships/customXml" Target="../ink/ink89.xml"/><Relationship Id="rId616" Type="http://schemas.openxmlformats.org/officeDocument/2006/relationships/customXml" Target="../ink/ink611.xml"/><Relationship Id="rId823" Type="http://schemas.openxmlformats.org/officeDocument/2006/relationships/customXml" Target="../ink/ink818.xml"/><Relationship Id="rId255" Type="http://schemas.openxmlformats.org/officeDocument/2006/relationships/customXml" Target="../ink/ink252.xml"/><Relationship Id="rId462" Type="http://schemas.openxmlformats.org/officeDocument/2006/relationships/customXml" Target="../ink/ink459.xml"/><Relationship Id="rId1092" Type="http://schemas.openxmlformats.org/officeDocument/2006/relationships/customXml" Target="../ink/ink1087.xml"/><Relationship Id="rId1106" Type="http://schemas.openxmlformats.org/officeDocument/2006/relationships/customXml" Target="../ink/ink1101.xml"/><Relationship Id="rId115" Type="http://schemas.openxmlformats.org/officeDocument/2006/relationships/customXml" Target="../ink/ink112.xml"/><Relationship Id="rId322" Type="http://schemas.openxmlformats.org/officeDocument/2006/relationships/customXml" Target="../ink/ink319.xml"/><Relationship Id="rId767" Type="http://schemas.openxmlformats.org/officeDocument/2006/relationships/customXml" Target="../ink/ink762.xml"/><Relationship Id="rId974" Type="http://schemas.openxmlformats.org/officeDocument/2006/relationships/customXml" Target="../ink/ink969.xml"/><Relationship Id="rId199" Type="http://schemas.openxmlformats.org/officeDocument/2006/relationships/customXml" Target="../ink/ink196.xml"/><Relationship Id="rId627" Type="http://schemas.openxmlformats.org/officeDocument/2006/relationships/customXml" Target="../ink/ink622.xml"/><Relationship Id="rId834" Type="http://schemas.openxmlformats.org/officeDocument/2006/relationships/customXml" Target="../ink/ink829.xml"/><Relationship Id="rId266" Type="http://schemas.openxmlformats.org/officeDocument/2006/relationships/customXml" Target="../ink/ink263.xml"/><Relationship Id="rId473" Type="http://schemas.openxmlformats.org/officeDocument/2006/relationships/customXml" Target="../ink/ink470.xml"/><Relationship Id="rId680" Type="http://schemas.openxmlformats.org/officeDocument/2006/relationships/customXml" Target="../ink/ink675.xml"/><Relationship Id="rId901" Type="http://schemas.openxmlformats.org/officeDocument/2006/relationships/customXml" Target="../ink/ink896.xml"/><Relationship Id="rId1117" Type="http://schemas.openxmlformats.org/officeDocument/2006/relationships/customXml" Target="../ink/ink1112.xml"/><Relationship Id="rId30" Type="http://schemas.openxmlformats.org/officeDocument/2006/relationships/customXml" Target="../ink/ink27.xml"/><Relationship Id="rId126" Type="http://schemas.openxmlformats.org/officeDocument/2006/relationships/customXml" Target="../ink/ink123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78" Type="http://schemas.openxmlformats.org/officeDocument/2006/relationships/customXml" Target="../ink/ink773.xml"/><Relationship Id="rId985" Type="http://schemas.openxmlformats.org/officeDocument/2006/relationships/customXml" Target="../ink/ink980.xml"/><Relationship Id="rId638" Type="http://schemas.openxmlformats.org/officeDocument/2006/relationships/customXml" Target="../ink/ink633.xml"/><Relationship Id="rId845" Type="http://schemas.openxmlformats.org/officeDocument/2006/relationships/customXml" Target="../ink/ink840.xml"/><Relationship Id="rId1030" Type="http://schemas.openxmlformats.org/officeDocument/2006/relationships/customXml" Target="../ink/ink1025.xml"/><Relationship Id="rId277" Type="http://schemas.openxmlformats.org/officeDocument/2006/relationships/customXml" Target="../ink/ink274.xml"/><Relationship Id="rId400" Type="http://schemas.openxmlformats.org/officeDocument/2006/relationships/customXml" Target="../ink/ink397.xml"/><Relationship Id="rId484" Type="http://schemas.openxmlformats.org/officeDocument/2006/relationships/customXml" Target="../ink/ink481.xml"/><Relationship Id="rId705" Type="http://schemas.openxmlformats.org/officeDocument/2006/relationships/customXml" Target="../ink/ink700.xml"/><Relationship Id="rId1128" Type="http://schemas.openxmlformats.org/officeDocument/2006/relationships/customXml" Target="../ink/ink1123.xml"/><Relationship Id="rId137" Type="http://schemas.openxmlformats.org/officeDocument/2006/relationships/customXml" Target="../ink/ink134.xml"/><Relationship Id="rId344" Type="http://schemas.openxmlformats.org/officeDocument/2006/relationships/customXml" Target="../ink/ink341.xml"/><Relationship Id="rId691" Type="http://schemas.openxmlformats.org/officeDocument/2006/relationships/customXml" Target="../ink/ink686.xml"/><Relationship Id="rId789" Type="http://schemas.openxmlformats.org/officeDocument/2006/relationships/customXml" Target="../ink/ink784.xml"/><Relationship Id="rId912" Type="http://schemas.openxmlformats.org/officeDocument/2006/relationships/customXml" Target="../ink/ink907.xml"/><Relationship Id="rId996" Type="http://schemas.openxmlformats.org/officeDocument/2006/relationships/customXml" Target="../ink/ink991.xml"/><Relationship Id="rId41" Type="http://schemas.openxmlformats.org/officeDocument/2006/relationships/customXml" Target="../ink/ink38.xml"/><Relationship Id="rId551" Type="http://schemas.openxmlformats.org/officeDocument/2006/relationships/customXml" Target="../ink/ink548.xml"/><Relationship Id="rId649" Type="http://schemas.openxmlformats.org/officeDocument/2006/relationships/customXml" Target="../ink/ink644.xml"/><Relationship Id="rId856" Type="http://schemas.openxmlformats.org/officeDocument/2006/relationships/customXml" Target="../ink/ink851.xml"/><Relationship Id="rId190" Type="http://schemas.openxmlformats.org/officeDocument/2006/relationships/customXml" Target="../ink/ink187.xml"/><Relationship Id="rId204" Type="http://schemas.openxmlformats.org/officeDocument/2006/relationships/customXml" Target="../ink/ink201.xml"/><Relationship Id="rId288" Type="http://schemas.openxmlformats.org/officeDocument/2006/relationships/customXml" Target="../ink/ink285.xml"/><Relationship Id="rId411" Type="http://schemas.openxmlformats.org/officeDocument/2006/relationships/customXml" Target="../ink/ink408.xml"/><Relationship Id="rId509" Type="http://schemas.openxmlformats.org/officeDocument/2006/relationships/customXml" Target="../ink/ink506.xml"/><Relationship Id="rId1041" Type="http://schemas.openxmlformats.org/officeDocument/2006/relationships/customXml" Target="../ink/ink1036.xml"/><Relationship Id="rId1139" Type="http://schemas.openxmlformats.org/officeDocument/2006/relationships/customXml" Target="../ink/ink1134.xml"/><Relationship Id="rId495" Type="http://schemas.openxmlformats.org/officeDocument/2006/relationships/customXml" Target="../ink/ink492.xml"/><Relationship Id="rId716" Type="http://schemas.openxmlformats.org/officeDocument/2006/relationships/customXml" Target="../ink/ink711.xml"/><Relationship Id="rId923" Type="http://schemas.openxmlformats.org/officeDocument/2006/relationships/customXml" Target="../ink/ink918.xml"/><Relationship Id="rId52" Type="http://schemas.openxmlformats.org/officeDocument/2006/relationships/customXml" Target="../ink/ink49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562" Type="http://schemas.openxmlformats.org/officeDocument/2006/relationships/customXml" Target="../ink/ink559.xml"/><Relationship Id="rId215" Type="http://schemas.openxmlformats.org/officeDocument/2006/relationships/customXml" Target="../ink/ink212.xml"/><Relationship Id="rId422" Type="http://schemas.openxmlformats.org/officeDocument/2006/relationships/customXml" Target="../ink/ink419.xml"/><Relationship Id="rId867" Type="http://schemas.openxmlformats.org/officeDocument/2006/relationships/customXml" Target="../ink/ink862.xml"/><Relationship Id="rId1052" Type="http://schemas.openxmlformats.org/officeDocument/2006/relationships/customXml" Target="../ink/ink1047.xml"/><Relationship Id="rId299" Type="http://schemas.openxmlformats.org/officeDocument/2006/relationships/customXml" Target="../ink/ink296.xml"/><Relationship Id="rId727" Type="http://schemas.openxmlformats.org/officeDocument/2006/relationships/customXml" Target="../ink/ink722.xml"/><Relationship Id="rId934" Type="http://schemas.openxmlformats.org/officeDocument/2006/relationships/customXml" Target="../ink/ink929.xml"/><Relationship Id="rId63" Type="http://schemas.openxmlformats.org/officeDocument/2006/relationships/customXml" Target="../ink/ink60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780" Type="http://schemas.openxmlformats.org/officeDocument/2006/relationships/customXml" Target="../ink/ink775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878" Type="http://schemas.openxmlformats.org/officeDocument/2006/relationships/customXml" Target="../ink/ink873.xml"/><Relationship Id="rId1063" Type="http://schemas.openxmlformats.org/officeDocument/2006/relationships/customXml" Target="../ink/ink1058.xml"/><Relationship Id="rId640" Type="http://schemas.openxmlformats.org/officeDocument/2006/relationships/customXml" Target="../ink/ink635.xml"/><Relationship Id="rId738" Type="http://schemas.openxmlformats.org/officeDocument/2006/relationships/customXml" Target="../ink/ink733.xml"/><Relationship Id="rId945" Type="http://schemas.openxmlformats.org/officeDocument/2006/relationships/customXml" Target="../ink/ink940.xml"/><Relationship Id="rId74" Type="http://schemas.openxmlformats.org/officeDocument/2006/relationships/customXml" Target="../ink/ink71.xml"/><Relationship Id="rId377" Type="http://schemas.openxmlformats.org/officeDocument/2006/relationships/customXml" Target="../ink/ink374.xml"/><Relationship Id="rId500" Type="http://schemas.openxmlformats.org/officeDocument/2006/relationships/customXml" Target="../ink/ink497.xml"/><Relationship Id="rId584" Type="http://schemas.openxmlformats.org/officeDocument/2006/relationships/customXml" Target="../ink/ink580.xml"/><Relationship Id="rId805" Type="http://schemas.openxmlformats.org/officeDocument/2006/relationships/customXml" Target="../ink/ink800.xml"/><Relationship Id="rId1130" Type="http://schemas.openxmlformats.org/officeDocument/2006/relationships/customXml" Target="../ink/ink1125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791" Type="http://schemas.openxmlformats.org/officeDocument/2006/relationships/customXml" Target="../ink/ink786.xml"/><Relationship Id="rId889" Type="http://schemas.openxmlformats.org/officeDocument/2006/relationships/customXml" Target="../ink/ink884.xml"/><Relationship Id="rId1074" Type="http://schemas.openxmlformats.org/officeDocument/2006/relationships/customXml" Target="../ink/ink1069.xml"/><Relationship Id="rId444" Type="http://schemas.openxmlformats.org/officeDocument/2006/relationships/customXml" Target="../ink/ink441.xml"/><Relationship Id="rId651" Type="http://schemas.openxmlformats.org/officeDocument/2006/relationships/customXml" Target="../ink/ink646.xml"/><Relationship Id="rId749" Type="http://schemas.openxmlformats.org/officeDocument/2006/relationships/customXml" Target="../ink/ink744.xml"/><Relationship Id="rId290" Type="http://schemas.openxmlformats.org/officeDocument/2006/relationships/customXml" Target="../ink/ink287.xml"/><Relationship Id="rId304" Type="http://schemas.openxmlformats.org/officeDocument/2006/relationships/customXml" Target="../ink/ink301.xml"/><Relationship Id="rId388" Type="http://schemas.openxmlformats.org/officeDocument/2006/relationships/customXml" Target="../ink/ink385.xml"/><Relationship Id="rId511" Type="http://schemas.openxmlformats.org/officeDocument/2006/relationships/customXml" Target="../ink/ink508.xml"/><Relationship Id="rId609" Type="http://schemas.openxmlformats.org/officeDocument/2006/relationships/customXml" Target="../ink/ink604.xml"/><Relationship Id="rId956" Type="http://schemas.openxmlformats.org/officeDocument/2006/relationships/customXml" Target="../ink/ink951.xml"/><Relationship Id="rId1141" Type="http://schemas.openxmlformats.org/officeDocument/2006/relationships/customXml" Target="../ink/ink1136.xml"/><Relationship Id="rId85" Type="http://schemas.openxmlformats.org/officeDocument/2006/relationships/customXml" Target="../ink/ink82.xml"/><Relationship Id="rId150" Type="http://schemas.openxmlformats.org/officeDocument/2006/relationships/customXml" Target="../ink/ink147.xml"/><Relationship Id="rId595" Type="http://schemas.openxmlformats.org/officeDocument/2006/relationships/customXml" Target="../ink/ink590.xml"/><Relationship Id="rId816" Type="http://schemas.openxmlformats.org/officeDocument/2006/relationships/customXml" Target="../ink/ink811.xml"/><Relationship Id="rId1001" Type="http://schemas.openxmlformats.org/officeDocument/2006/relationships/customXml" Target="../ink/ink996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662" Type="http://schemas.openxmlformats.org/officeDocument/2006/relationships/customXml" Target="../ink/ink657.xml"/><Relationship Id="rId1085" Type="http://schemas.openxmlformats.org/officeDocument/2006/relationships/customXml" Target="../ink/ink1080.xml"/><Relationship Id="rId12" Type="http://schemas.openxmlformats.org/officeDocument/2006/relationships/customXml" Target="../ink/ink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7" Type="http://schemas.openxmlformats.org/officeDocument/2006/relationships/customXml" Target="../ink/ink962.xml"/><Relationship Id="rId1152" Type="http://schemas.openxmlformats.org/officeDocument/2006/relationships/customXml" Target="../ink/ink1147.xml"/><Relationship Id="rId96" Type="http://schemas.openxmlformats.org/officeDocument/2006/relationships/customXml" Target="../ink/ink93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827" Type="http://schemas.openxmlformats.org/officeDocument/2006/relationships/customXml" Target="../ink/ink822.xml"/><Relationship Id="rId1012" Type="http://schemas.openxmlformats.org/officeDocument/2006/relationships/customXml" Target="../ink/ink1007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673" Type="http://schemas.openxmlformats.org/officeDocument/2006/relationships/customXml" Target="../ink/ink668.xml"/><Relationship Id="rId880" Type="http://schemas.openxmlformats.org/officeDocument/2006/relationships/customXml" Target="../ink/ink875.xml"/><Relationship Id="rId1096" Type="http://schemas.openxmlformats.org/officeDocument/2006/relationships/customXml" Target="../ink/ink1091.xml"/><Relationship Id="rId23" Type="http://schemas.openxmlformats.org/officeDocument/2006/relationships/customXml" Target="../ink/ink20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978" Type="http://schemas.openxmlformats.org/officeDocument/2006/relationships/customXml" Target="../ink/ink973.xml"/><Relationship Id="rId740" Type="http://schemas.openxmlformats.org/officeDocument/2006/relationships/customXml" Target="../ink/ink735.xml"/><Relationship Id="rId838" Type="http://schemas.openxmlformats.org/officeDocument/2006/relationships/customXml" Target="../ink/ink833.xml"/><Relationship Id="rId1023" Type="http://schemas.openxmlformats.org/officeDocument/2006/relationships/customXml" Target="../ink/ink1018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600" Type="http://schemas.openxmlformats.org/officeDocument/2006/relationships/customXml" Target="../ink/ink595.xml"/><Relationship Id="rId684" Type="http://schemas.openxmlformats.org/officeDocument/2006/relationships/customXml" Target="../ink/ink679.xml"/><Relationship Id="rId337" Type="http://schemas.openxmlformats.org/officeDocument/2006/relationships/customXml" Target="../ink/ink334.xml"/><Relationship Id="rId891" Type="http://schemas.openxmlformats.org/officeDocument/2006/relationships/customXml" Target="../ink/ink886.xml"/><Relationship Id="rId905" Type="http://schemas.openxmlformats.org/officeDocument/2006/relationships/customXml" Target="../ink/ink900.xml"/><Relationship Id="rId989" Type="http://schemas.openxmlformats.org/officeDocument/2006/relationships/customXml" Target="../ink/ink984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751" Type="http://schemas.openxmlformats.org/officeDocument/2006/relationships/customXml" Target="../ink/ink746.xml"/><Relationship Id="rId849" Type="http://schemas.openxmlformats.org/officeDocument/2006/relationships/customXml" Target="../ink/ink844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Relationship Id="rId611" Type="http://schemas.openxmlformats.org/officeDocument/2006/relationships/customXml" Target="../ink/ink606.xml"/><Relationship Id="rId1034" Type="http://schemas.openxmlformats.org/officeDocument/2006/relationships/customXml" Target="../ink/ink1029.xml"/><Relationship Id="rId250" Type="http://schemas.openxmlformats.org/officeDocument/2006/relationships/customXml" Target="../ink/ink247.xml"/><Relationship Id="rId488" Type="http://schemas.openxmlformats.org/officeDocument/2006/relationships/customXml" Target="../ink/ink485.xml"/><Relationship Id="rId695" Type="http://schemas.openxmlformats.org/officeDocument/2006/relationships/customXml" Target="../ink/ink690.xml"/><Relationship Id="rId709" Type="http://schemas.openxmlformats.org/officeDocument/2006/relationships/customXml" Target="../ink/ink704.xml"/><Relationship Id="rId916" Type="http://schemas.openxmlformats.org/officeDocument/2006/relationships/customXml" Target="../ink/ink911.xml"/><Relationship Id="rId1101" Type="http://schemas.openxmlformats.org/officeDocument/2006/relationships/customXml" Target="../ink/ink1096.xml"/><Relationship Id="rId45" Type="http://schemas.openxmlformats.org/officeDocument/2006/relationships/customXml" Target="../ink/ink42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55" Type="http://schemas.openxmlformats.org/officeDocument/2006/relationships/customXml" Target="../ink/ink552.xml"/><Relationship Id="rId762" Type="http://schemas.openxmlformats.org/officeDocument/2006/relationships/customXml" Target="../ink/ink757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622" Type="http://schemas.openxmlformats.org/officeDocument/2006/relationships/customXml" Target="../ink/ink617.xml"/><Relationship Id="rId1045" Type="http://schemas.openxmlformats.org/officeDocument/2006/relationships/customXml" Target="../ink/ink1040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927" Type="http://schemas.openxmlformats.org/officeDocument/2006/relationships/customXml" Target="../ink/ink922.xml"/><Relationship Id="rId1112" Type="http://schemas.openxmlformats.org/officeDocument/2006/relationships/customXml" Target="../ink/ink1107.xml"/><Relationship Id="rId56" Type="http://schemas.openxmlformats.org/officeDocument/2006/relationships/customXml" Target="../ink/ink53.xml"/><Relationship Id="rId359" Type="http://schemas.openxmlformats.org/officeDocument/2006/relationships/customXml" Target="../ink/ink356.xml"/><Relationship Id="rId566" Type="http://schemas.openxmlformats.org/officeDocument/2006/relationships/customXml" Target="../ink/ink563.xml"/><Relationship Id="rId773" Type="http://schemas.openxmlformats.org/officeDocument/2006/relationships/customXml" Target="../ink/ink768.xml"/><Relationship Id="rId121" Type="http://schemas.openxmlformats.org/officeDocument/2006/relationships/customXml" Target="../ink/ink118.xml"/><Relationship Id="rId219" Type="http://schemas.openxmlformats.org/officeDocument/2006/relationships/customXml" Target="../ink/ink216.xml"/><Relationship Id="rId426" Type="http://schemas.openxmlformats.org/officeDocument/2006/relationships/customXml" Target="../ink/ink423.xml"/><Relationship Id="rId633" Type="http://schemas.openxmlformats.org/officeDocument/2006/relationships/customXml" Target="../ink/ink628.xml"/><Relationship Id="rId980" Type="http://schemas.openxmlformats.org/officeDocument/2006/relationships/customXml" Target="../ink/ink975.xml"/><Relationship Id="rId1056" Type="http://schemas.openxmlformats.org/officeDocument/2006/relationships/customXml" Target="../ink/ink1051.xml"/><Relationship Id="rId840" Type="http://schemas.openxmlformats.org/officeDocument/2006/relationships/customXml" Target="../ink/ink835.xml"/><Relationship Id="rId938" Type="http://schemas.openxmlformats.org/officeDocument/2006/relationships/customXml" Target="../ink/ink933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577" Type="http://schemas.openxmlformats.org/officeDocument/2006/relationships/customXml" Target="../ink/ink574.xml"/><Relationship Id="rId700" Type="http://schemas.openxmlformats.org/officeDocument/2006/relationships/customXml" Target="../ink/ink695.xml"/><Relationship Id="rId1123" Type="http://schemas.openxmlformats.org/officeDocument/2006/relationships/customXml" Target="../ink/ink1118.xml"/><Relationship Id="rId132" Type="http://schemas.openxmlformats.org/officeDocument/2006/relationships/customXml" Target="../ink/ink129.xml"/><Relationship Id="rId784" Type="http://schemas.openxmlformats.org/officeDocument/2006/relationships/customXml" Target="../ink/ink779.xml"/><Relationship Id="rId991" Type="http://schemas.openxmlformats.org/officeDocument/2006/relationships/customXml" Target="../ink/ink986.xml"/><Relationship Id="rId1067" Type="http://schemas.openxmlformats.org/officeDocument/2006/relationships/customXml" Target="../ink/ink1062.xml"/><Relationship Id="rId437" Type="http://schemas.openxmlformats.org/officeDocument/2006/relationships/customXml" Target="../ink/ink434.xml"/><Relationship Id="rId644" Type="http://schemas.openxmlformats.org/officeDocument/2006/relationships/customXml" Target="../ink/ink639.xml"/><Relationship Id="rId851" Type="http://schemas.openxmlformats.org/officeDocument/2006/relationships/customXml" Target="../ink/ink846.xml"/><Relationship Id="rId283" Type="http://schemas.openxmlformats.org/officeDocument/2006/relationships/customXml" Target="../ink/ink280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711" Type="http://schemas.openxmlformats.org/officeDocument/2006/relationships/customXml" Target="../ink/ink706.xml"/><Relationship Id="rId949" Type="http://schemas.openxmlformats.org/officeDocument/2006/relationships/customXml" Target="../ink/ink944.xml"/><Relationship Id="rId1134" Type="http://schemas.openxmlformats.org/officeDocument/2006/relationships/customXml" Target="../ink/ink1129.xml"/><Relationship Id="rId78" Type="http://schemas.openxmlformats.org/officeDocument/2006/relationships/customXml" Target="../ink/ink75.xml"/><Relationship Id="rId143" Type="http://schemas.openxmlformats.org/officeDocument/2006/relationships/customXml" Target="../ink/ink140.xml"/><Relationship Id="rId350" Type="http://schemas.openxmlformats.org/officeDocument/2006/relationships/customXml" Target="../ink/ink347.xml"/><Relationship Id="rId588" Type="http://schemas.openxmlformats.org/officeDocument/2006/relationships/customXml" Target="../ink/ink583.xml"/><Relationship Id="rId795" Type="http://schemas.openxmlformats.org/officeDocument/2006/relationships/customXml" Target="../ink/ink790.xml"/><Relationship Id="rId809" Type="http://schemas.openxmlformats.org/officeDocument/2006/relationships/customXml" Target="../ink/ink804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448" Type="http://schemas.openxmlformats.org/officeDocument/2006/relationships/customXml" Target="../ink/ink445.xml"/><Relationship Id="rId655" Type="http://schemas.openxmlformats.org/officeDocument/2006/relationships/customXml" Target="../ink/ink650.xml"/><Relationship Id="rId862" Type="http://schemas.openxmlformats.org/officeDocument/2006/relationships/customXml" Target="../ink/ink857.xml"/><Relationship Id="rId1078" Type="http://schemas.openxmlformats.org/officeDocument/2006/relationships/customXml" Target="../ink/ink1073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722" Type="http://schemas.openxmlformats.org/officeDocument/2006/relationships/customXml" Target="../ink/ink717.xml"/><Relationship Id="rId1145" Type="http://schemas.openxmlformats.org/officeDocument/2006/relationships/customXml" Target="../ink/ink1140.xml"/><Relationship Id="rId89" Type="http://schemas.openxmlformats.org/officeDocument/2006/relationships/customXml" Target="../ink/ink86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99" Type="http://schemas.openxmlformats.org/officeDocument/2006/relationships/customXml" Target="../ink/ink594.xml"/><Relationship Id="rId1005" Type="http://schemas.openxmlformats.org/officeDocument/2006/relationships/customXml" Target="../ink/ink1000.xml"/><Relationship Id="rId459" Type="http://schemas.openxmlformats.org/officeDocument/2006/relationships/customXml" Target="../ink/ink456.xml"/><Relationship Id="rId666" Type="http://schemas.openxmlformats.org/officeDocument/2006/relationships/customXml" Target="../ink/ink661.xml"/><Relationship Id="rId873" Type="http://schemas.openxmlformats.org/officeDocument/2006/relationships/customXml" Target="../ink/ink868.xml"/><Relationship Id="rId1089" Type="http://schemas.openxmlformats.org/officeDocument/2006/relationships/customXml" Target="../ink/ink1084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319" Type="http://schemas.openxmlformats.org/officeDocument/2006/relationships/customXml" Target="../ink/ink316.xml"/><Relationship Id="rId526" Type="http://schemas.openxmlformats.org/officeDocument/2006/relationships/customXml" Target="../ink/ink523.xml"/><Relationship Id="rId1156" Type="http://schemas.openxmlformats.org/officeDocument/2006/relationships/customXml" Target="../ink/ink1151.xml"/><Relationship Id="rId733" Type="http://schemas.openxmlformats.org/officeDocument/2006/relationships/customXml" Target="../ink/ink728.xml"/><Relationship Id="rId940" Type="http://schemas.openxmlformats.org/officeDocument/2006/relationships/customXml" Target="../ink/ink935.xml"/><Relationship Id="rId1016" Type="http://schemas.openxmlformats.org/officeDocument/2006/relationships/customXml" Target="../ink/ink1011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677" Type="http://schemas.openxmlformats.org/officeDocument/2006/relationships/customXml" Target="../ink/ink672.xml"/><Relationship Id="rId800" Type="http://schemas.openxmlformats.org/officeDocument/2006/relationships/customXml" Target="../ink/ink795.xml"/><Relationship Id="rId232" Type="http://schemas.openxmlformats.org/officeDocument/2006/relationships/customXml" Target="../ink/ink229.xml"/><Relationship Id="rId884" Type="http://schemas.openxmlformats.org/officeDocument/2006/relationships/customXml" Target="../ink/ink879.xml"/><Relationship Id="rId27" Type="http://schemas.openxmlformats.org/officeDocument/2006/relationships/customXml" Target="../ink/ink24.xml"/><Relationship Id="rId537" Type="http://schemas.openxmlformats.org/officeDocument/2006/relationships/customXml" Target="../ink/ink534.xml"/><Relationship Id="rId744" Type="http://schemas.openxmlformats.org/officeDocument/2006/relationships/customXml" Target="../ink/ink739.xml"/><Relationship Id="rId951" Type="http://schemas.openxmlformats.org/officeDocument/2006/relationships/customXml" Target="../ink/ink946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83" Type="http://schemas.openxmlformats.org/officeDocument/2006/relationships/customXml" Target="../ink/ink380.xml"/><Relationship Id="rId590" Type="http://schemas.openxmlformats.org/officeDocument/2006/relationships/customXml" Target="../ink/ink585.xml"/><Relationship Id="rId604" Type="http://schemas.openxmlformats.org/officeDocument/2006/relationships/customXml" Target="../ink/ink599.xml"/><Relationship Id="rId811" Type="http://schemas.openxmlformats.org/officeDocument/2006/relationships/customXml" Target="../ink/ink806.xml"/><Relationship Id="rId1027" Type="http://schemas.openxmlformats.org/officeDocument/2006/relationships/customXml" Target="../ink/ink1022.xml"/><Relationship Id="rId243" Type="http://schemas.openxmlformats.org/officeDocument/2006/relationships/customXml" Target="../ink/ink240.xml"/><Relationship Id="rId450" Type="http://schemas.openxmlformats.org/officeDocument/2006/relationships/customXml" Target="../ink/ink447.xml"/><Relationship Id="rId688" Type="http://schemas.openxmlformats.org/officeDocument/2006/relationships/customXml" Target="../ink/ink683.xml"/><Relationship Id="rId895" Type="http://schemas.openxmlformats.org/officeDocument/2006/relationships/customXml" Target="../ink/ink890.xml"/><Relationship Id="rId909" Type="http://schemas.openxmlformats.org/officeDocument/2006/relationships/customXml" Target="../ink/ink904.xml"/><Relationship Id="rId1080" Type="http://schemas.openxmlformats.org/officeDocument/2006/relationships/customXml" Target="../ink/ink1075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548" Type="http://schemas.openxmlformats.org/officeDocument/2006/relationships/customXml" Target="../ink/ink545.xml"/><Relationship Id="rId755" Type="http://schemas.openxmlformats.org/officeDocument/2006/relationships/customXml" Target="../ink/ink750.xml"/><Relationship Id="rId962" Type="http://schemas.openxmlformats.org/officeDocument/2006/relationships/customXml" Target="../ink/ink957.xml"/><Relationship Id="rId91" Type="http://schemas.openxmlformats.org/officeDocument/2006/relationships/customXml" Target="../ink/ink88.xml"/><Relationship Id="rId187" Type="http://schemas.openxmlformats.org/officeDocument/2006/relationships/customXml" Target="../ink/ink184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615" Type="http://schemas.openxmlformats.org/officeDocument/2006/relationships/customXml" Target="../ink/ink610.xml"/><Relationship Id="rId822" Type="http://schemas.openxmlformats.org/officeDocument/2006/relationships/customXml" Target="../ink/ink817.xml"/><Relationship Id="rId1038" Type="http://schemas.openxmlformats.org/officeDocument/2006/relationships/customXml" Target="../ink/ink1033.xml"/><Relationship Id="rId254" Type="http://schemas.openxmlformats.org/officeDocument/2006/relationships/customXml" Target="../ink/ink251.xml"/><Relationship Id="rId699" Type="http://schemas.openxmlformats.org/officeDocument/2006/relationships/customXml" Target="../ink/ink694.xml"/><Relationship Id="rId1091" Type="http://schemas.openxmlformats.org/officeDocument/2006/relationships/customXml" Target="../ink/ink1086.xml"/><Relationship Id="rId1105" Type="http://schemas.openxmlformats.org/officeDocument/2006/relationships/customXml" Target="../ink/ink1100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461" Type="http://schemas.openxmlformats.org/officeDocument/2006/relationships/customXml" Target="../ink/ink458.xml"/><Relationship Id="rId559" Type="http://schemas.openxmlformats.org/officeDocument/2006/relationships/customXml" Target="../ink/ink556.xml"/><Relationship Id="rId766" Type="http://schemas.openxmlformats.org/officeDocument/2006/relationships/customXml" Target="../ink/ink761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419" Type="http://schemas.openxmlformats.org/officeDocument/2006/relationships/customXml" Target="../ink/ink416.xml"/><Relationship Id="rId626" Type="http://schemas.openxmlformats.org/officeDocument/2006/relationships/customXml" Target="../ink/ink621.xml"/><Relationship Id="rId973" Type="http://schemas.openxmlformats.org/officeDocument/2006/relationships/customXml" Target="../ink/ink968.xml"/><Relationship Id="rId1049" Type="http://schemas.openxmlformats.org/officeDocument/2006/relationships/customXml" Target="../ink/ink1044.xml"/><Relationship Id="rId833" Type="http://schemas.openxmlformats.org/officeDocument/2006/relationships/customXml" Target="../ink/ink828.xml"/><Relationship Id="rId1116" Type="http://schemas.openxmlformats.org/officeDocument/2006/relationships/customXml" Target="../ink/ink1111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900" Type="http://schemas.openxmlformats.org/officeDocument/2006/relationships/customXml" Target="../ink/ink895.xml"/><Relationship Id="rId125" Type="http://schemas.openxmlformats.org/officeDocument/2006/relationships/customXml" Target="../ink/ink122.xml"/><Relationship Id="rId332" Type="http://schemas.openxmlformats.org/officeDocument/2006/relationships/customXml" Target="../ink/ink329.xml"/><Relationship Id="rId777" Type="http://schemas.openxmlformats.org/officeDocument/2006/relationships/customXml" Target="../ink/ink772.xml"/><Relationship Id="rId984" Type="http://schemas.openxmlformats.org/officeDocument/2006/relationships/customXml" Target="../ink/ink979.xml"/><Relationship Id="rId637" Type="http://schemas.openxmlformats.org/officeDocument/2006/relationships/customXml" Target="../ink/ink632.xml"/><Relationship Id="rId844" Type="http://schemas.openxmlformats.org/officeDocument/2006/relationships/customXml" Target="../ink/ink839.xml"/><Relationship Id="rId276" Type="http://schemas.openxmlformats.org/officeDocument/2006/relationships/customXml" Target="../ink/ink273.xml"/><Relationship Id="rId483" Type="http://schemas.openxmlformats.org/officeDocument/2006/relationships/customXml" Target="../ink/ink480.xml"/><Relationship Id="rId690" Type="http://schemas.openxmlformats.org/officeDocument/2006/relationships/customXml" Target="../ink/ink685.xml"/><Relationship Id="rId704" Type="http://schemas.openxmlformats.org/officeDocument/2006/relationships/customXml" Target="../ink/ink699.xml"/><Relationship Id="rId911" Type="http://schemas.openxmlformats.org/officeDocument/2006/relationships/customXml" Target="../ink/ink906.xml"/><Relationship Id="rId1127" Type="http://schemas.openxmlformats.org/officeDocument/2006/relationships/customXml" Target="../ink/ink1122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788" Type="http://schemas.openxmlformats.org/officeDocument/2006/relationships/customXml" Target="../ink/ink783.xml"/><Relationship Id="rId995" Type="http://schemas.openxmlformats.org/officeDocument/2006/relationships/customXml" Target="../ink/ink990.xml"/><Relationship Id="rId203" Type="http://schemas.openxmlformats.org/officeDocument/2006/relationships/customXml" Target="../ink/ink200.xml"/><Relationship Id="rId648" Type="http://schemas.openxmlformats.org/officeDocument/2006/relationships/customXml" Target="../ink/ink643.xml"/><Relationship Id="rId855" Type="http://schemas.openxmlformats.org/officeDocument/2006/relationships/customXml" Target="../ink/ink850.xml"/><Relationship Id="rId1040" Type="http://schemas.openxmlformats.org/officeDocument/2006/relationships/customXml" Target="../ink/ink1035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715" Type="http://schemas.openxmlformats.org/officeDocument/2006/relationships/customXml" Target="../ink/ink710.xml"/><Relationship Id="rId922" Type="http://schemas.openxmlformats.org/officeDocument/2006/relationships/customXml" Target="../ink/ink917.xml"/><Relationship Id="rId1138" Type="http://schemas.openxmlformats.org/officeDocument/2006/relationships/customXml" Target="../ink/ink1133.xml"/><Relationship Id="rId147" Type="http://schemas.openxmlformats.org/officeDocument/2006/relationships/customXml" Target="../ink/ink144.xml"/><Relationship Id="rId354" Type="http://schemas.openxmlformats.org/officeDocument/2006/relationships/customXml" Target="../ink/ink351.xml"/><Relationship Id="rId799" Type="http://schemas.openxmlformats.org/officeDocument/2006/relationships/customXml" Target="../ink/ink794.xml"/><Relationship Id="rId51" Type="http://schemas.openxmlformats.org/officeDocument/2006/relationships/customXml" Target="../ink/ink48.xml"/><Relationship Id="rId561" Type="http://schemas.openxmlformats.org/officeDocument/2006/relationships/customXml" Target="../ink/ink558.xml"/><Relationship Id="rId659" Type="http://schemas.openxmlformats.org/officeDocument/2006/relationships/customXml" Target="../ink/ink654.xml"/><Relationship Id="rId866" Type="http://schemas.openxmlformats.org/officeDocument/2006/relationships/customXml" Target="../ink/ink861.xml"/><Relationship Id="rId214" Type="http://schemas.openxmlformats.org/officeDocument/2006/relationships/customXml" Target="../ink/ink211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519" Type="http://schemas.openxmlformats.org/officeDocument/2006/relationships/customXml" Target="../ink/ink516.xml"/><Relationship Id="rId1051" Type="http://schemas.openxmlformats.org/officeDocument/2006/relationships/customXml" Target="../ink/ink1046.xml"/><Relationship Id="rId1149" Type="http://schemas.openxmlformats.org/officeDocument/2006/relationships/customXml" Target="../ink/ink1144.xml"/><Relationship Id="rId158" Type="http://schemas.openxmlformats.org/officeDocument/2006/relationships/customXml" Target="../ink/ink155.xml"/><Relationship Id="rId726" Type="http://schemas.openxmlformats.org/officeDocument/2006/relationships/customXml" Target="../ink/ink721.xml"/><Relationship Id="rId933" Type="http://schemas.openxmlformats.org/officeDocument/2006/relationships/customXml" Target="../ink/ink928.xml"/><Relationship Id="rId1009" Type="http://schemas.openxmlformats.org/officeDocument/2006/relationships/customXml" Target="../ink/ink1004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225" Type="http://schemas.openxmlformats.org/officeDocument/2006/relationships/customXml" Target="../ink/ink222.xml"/><Relationship Id="rId432" Type="http://schemas.openxmlformats.org/officeDocument/2006/relationships/customXml" Target="../ink/ink429.xml"/><Relationship Id="rId877" Type="http://schemas.openxmlformats.org/officeDocument/2006/relationships/customXml" Target="../ink/ink872.xml"/><Relationship Id="rId1062" Type="http://schemas.openxmlformats.org/officeDocument/2006/relationships/customXml" Target="../ink/ink1057.xml"/><Relationship Id="rId737" Type="http://schemas.openxmlformats.org/officeDocument/2006/relationships/customXml" Target="../ink/ink732.xml"/><Relationship Id="rId944" Type="http://schemas.openxmlformats.org/officeDocument/2006/relationships/customXml" Target="../ink/ink939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76" Type="http://schemas.openxmlformats.org/officeDocument/2006/relationships/customXml" Target="../ink/ink373.xml"/><Relationship Id="rId583" Type="http://schemas.openxmlformats.org/officeDocument/2006/relationships/image" Target="../media/image4.png"/><Relationship Id="rId790" Type="http://schemas.openxmlformats.org/officeDocument/2006/relationships/customXml" Target="../ink/ink785.xml"/><Relationship Id="rId804" Type="http://schemas.openxmlformats.org/officeDocument/2006/relationships/customXml" Target="../ink/ink799.xml"/><Relationship Id="rId4" Type="http://schemas.openxmlformats.org/officeDocument/2006/relationships/image" Target="../media/image2.png"/><Relationship Id="rId236" Type="http://schemas.openxmlformats.org/officeDocument/2006/relationships/customXml" Target="../ink/ink233.xml"/><Relationship Id="rId443" Type="http://schemas.openxmlformats.org/officeDocument/2006/relationships/customXml" Target="../ink/ink440.xml"/><Relationship Id="rId650" Type="http://schemas.openxmlformats.org/officeDocument/2006/relationships/customXml" Target="../ink/ink645.xml"/><Relationship Id="rId888" Type="http://schemas.openxmlformats.org/officeDocument/2006/relationships/customXml" Target="../ink/ink883.xml"/><Relationship Id="rId1073" Type="http://schemas.openxmlformats.org/officeDocument/2006/relationships/customXml" Target="../ink/ink1068.xml"/><Relationship Id="rId303" Type="http://schemas.openxmlformats.org/officeDocument/2006/relationships/customXml" Target="../ink/ink300.xml"/><Relationship Id="rId748" Type="http://schemas.openxmlformats.org/officeDocument/2006/relationships/customXml" Target="../ink/ink743.xml"/><Relationship Id="rId955" Type="http://schemas.openxmlformats.org/officeDocument/2006/relationships/customXml" Target="../ink/ink950.xml"/><Relationship Id="rId1140" Type="http://schemas.openxmlformats.org/officeDocument/2006/relationships/customXml" Target="../ink/ink1135.xml"/><Relationship Id="rId84" Type="http://schemas.openxmlformats.org/officeDocument/2006/relationships/customXml" Target="../ink/ink81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94" Type="http://schemas.openxmlformats.org/officeDocument/2006/relationships/customXml" Target="../ink/ink589.xml"/><Relationship Id="rId608" Type="http://schemas.openxmlformats.org/officeDocument/2006/relationships/customXml" Target="../ink/ink603.xml"/><Relationship Id="rId815" Type="http://schemas.openxmlformats.org/officeDocument/2006/relationships/customXml" Target="../ink/ink810.xml"/><Relationship Id="rId247" Type="http://schemas.openxmlformats.org/officeDocument/2006/relationships/customXml" Target="../ink/ink244.xml"/><Relationship Id="rId899" Type="http://schemas.openxmlformats.org/officeDocument/2006/relationships/customXml" Target="../ink/ink894.xml"/><Relationship Id="rId1000" Type="http://schemas.openxmlformats.org/officeDocument/2006/relationships/customXml" Target="../ink/ink995.xml"/><Relationship Id="rId1084" Type="http://schemas.openxmlformats.org/officeDocument/2006/relationships/customXml" Target="../ink/ink1079.xml"/><Relationship Id="rId107" Type="http://schemas.openxmlformats.org/officeDocument/2006/relationships/customXml" Target="../ink/ink104.xml"/><Relationship Id="rId454" Type="http://schemas.openxmlformats.org/officeDocument/2006/relationships/customXml" Target="../ink/ink451.xml"/><Relationship Id="rId661" Type="http://schemas.openxmlformats.org/officeDocument/2006/relationships/customXml" Target="../ink/ink656.xml"/><Relationship Id="rId759" Type="http://schemas.openxmlformats.org/officeDocument/2006/relationships/customXml" Target="../ink/ink754.xml"/><Relationship Id="rId966" Type="http://schemas.openxmlformats.org/officeDocument/2006/relationships/customXml" Target="../ink/ink961.xml"/><Relationship Id="rId11" Type="http://schemas.openxmlformats.org/officeDocument/2006/relationships/customXml" Target="../ink/ink8.xml"/><Relationship Id="rId314" Type="http://schemas.openxmlformats.org/officeDocument/2006/relationships/customXml" Target="../ink/ink311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619" Type="http://schemas.openxmlformats.org/officeDocument/2006/relationships/customXml" Target="../ink/ink614.xml"/><Relationship Id="rId1151" Type="http://schemas.openxmlformats.org/officeDocument/2006/relationships/customXml" Target="../ink/ink1146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826" Type="http://schemas.openxmlformats.org/officeDocument/2006/relationships/customXml" Target="../ink/ink821.xml"/><Relationship Id="rId1011" Type="http://schemas.openxmlformats.org/officeDocument/2006/relationships/customXml" Target="../ink/ink1006.xml"/><Relationship Id="rId1109" Type="http://schemas.openxmlformats.org/officeDocument/2006/relationships/customXml" Target="../ink/ink1104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672" Type="http://schemas.openxmlformats.org/officeDocument/2006/relationships/customXml" Target="../ink/ink667.xml"/><Relationship Id="rId1095" Type="http://schemas.openxmlformats.org/officeDocument/2006/relationships/customXml" Target="../ink/ink1090.xml"/><Relationship Id="rId22" Type="http://schemas.openxmlformats.org/officeDocument/2006/relationships/customXml" Target="../ink/ink19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532" Type="http://schemas.openxmlformats.org/officeDocument/2006/relationships/customXml" Target="../ink/ink529.xml"/><Relationship Id="rId977" Type="http://schemas.openxmlformats.org/officeDocument/2006/relationships/customXml" Target="../ink/ink972.xml"/><Relationship Id="rId1162" Type="http://schemas.openxmlformats.org/officeDocument/2006/relationships/customXml" Target="../ink/ink1157.xml"/><Relationship Id="rId171" Type="http://schemas.openxmlformats.org/officeDocument/2006/relationships/customXml" Target="../ink/ink168.xml"/><Relationship Id="rId837" Type="http://schemas.openxmlformats.org/officeDocument/2006/relationships/customXml" Target="../ink/ink832.xml"/><Relationship Id="rId1022" Type="http://schemas.openxmlformats.org/officeDocument/2006/relationships/customXml" Target="../ink/ink1017.xml"/><Relationship Id="rId269" Type="http://schemas.openxmlformats.org/officeDocument/2006/relationships/customXml" Target="../ink/ink266.xml"/><Relationship Id="rId476" Type="http://schemas.openxmlformats.org/officeDocument/2006/relationships/customXml" Target="../ink/ink473.xml"/><Relationship Id="rId683" Type="http://schemas.openxmlformats.org/officeDocument/2006/relationships/customXml" Target="../ink/ink678.xml"/><Relationship Id="rId890" Type="http://schemas.openxmlformats.org/officeDocument/2006/relationships/customXml" Target="../ink/ink885.xml"/><Relationship Id="rId904" Type="http://schemas.openxmlformats.org/officeDocument/2006/relationships/customXml" Target="../ink/ink899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336" Type="http://schemas.openxmlformats.org/officeDocument/2006/relationships/customXml" Target="../ink/ink333.xml"/><Relationship Id="rId543" Type="http://schemas.openxmlformats.org/officeDocument/2006/relationships/customXml" Target="../ink/ink540.xml"/><Relationship Id="rId988" Type="http://schemas.openxmlformats.org/officeDocument/2006/relationships/customXml" Target="../ink/ink983.xml"/><Relationship Id="rId182" Type="http://schemas.openxmlformats.org/officeDocument/2006/relationships/customXml" Target="../ink/ink179.xml"/><Relationship Id="rId403" Type="http://schemas.openxmlformats.org/officeDocument/2006/relationships/customXml" Target="../ink/ink400.xml"/><Relationship Id="rId750" Type="http://schemas.openxmlformats.org/officeDocument/2006/relationships/customXml" Target="../ink/ink745.xml"/><Relationship Id="rId848" Type="http://schemas.openxmlformats.org/officeDocument/2006/relationships/customXml" Target="../ink/ink843.xml"/><Relationship Id="rId1033" Type="http://schemas.openxmlformats.org/officeDocument/2006/relationships/customXml" Target="../ink/ink1028.xml"/><Relationship Id="rId487" Type="http://schemas.openxmlformats.org/officeDocument/2006/relationships/customXml" Target="../ink/ink484.xml"/><Relationship Id="rId610" Type="http://schemas.openxmlformats.org/officeDocument/2006/relationships/customXml" Target="../ink/ink605.xml"/><Relationship Id="rId694" Type="http://schemas.openxmlformats.org/officeDocument/2006/relationships/customXml" Target="../ink/ink689.xml"/><Relationship Id="rId708" Type="http://schemas.openxmlformats.org/officeDocument/2006/relationships/customXml" Target="../ink/ink703.xml"/><Relationship Id="rId915" Type="http://schemas.openxmlformats.org/officeDocument/2006/relationships/customXml" Target="../ink/ink910.xml"/><Relationship Id="rId347" Type="http://schemas.openxmlformats.org/officeDocument/2006/relationships/customXml" Target="../ink/ink344.xml"/><Relationship Id="rId999" Type="http://schemas.openxmlformats.org/officeDocument/2006/relationships/customXml" Target="../ink/ink994.xml"/><Relationship Id="rId1100" Type="http://schemas.openxmlformats.org/officeDocument/2006/relationships/customXml" Target="../ink/ink1095.xml"/><Relationship Id="rId44" Type="http://schemas.openxmlformats.org/officeDocument/2006/relationships/customXml" Target="../ink/ink41.xml"/><Relationship Id="rId554" Type="http://schemas.openxmlformats.org/officeDocument/2006/relationships/customXml" Target="../ink/ink551.xml"/><Relationship Id="rId761" Type="http://schemas.openxmlformats.org/officeDocument/2006/relationships/customXml" Target="../ink/ink756.xml"/><Relationship Id="rId859" Type="http://schemas.openxmlformats.org/officeDocument/2006/relationships/customXml" Target="../ink/ink854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414" Type="http://schemas.openxmlformats.org/officeDocument/2006/relationships/customXml" Target="../ink/ink411.xml"/><Relationship Id="rId498" Type="http://schemas.openxmlformats.org/officeDocument/2006/relationships/customXml" Target="../ink/ink495.xml"/><Relationship Id="rId621" Type="http://schemas.openxmlformats.org/officeDocument/2006/relationships/customXml" Target="../ink/ink616.xml"/><Relationship Id="rId1044" Type="http://schemas.openxmlformats.org/officeDocument/2006/relationships/customXml" Target="../ink/ink1039.xml"/><Relationship Id="rId260" Type="http://schemas.openxmlformats.org/officeDocument/2006/relationships/customXml" Target="../ink/ink257.xml"/><Relationship Id="rId719" Type="http://schemas.openxmlformats.org/officeDocument/2006/relationships/customXml" Target="../ink/ink714.xml"/><Relationship Id="rId926" Type="http://schemas.openxmlformats.org/officeDocument/2006/relationships/customXml" Target="../ink/ink921.xml"/><Relationship Id="rId1111" Type="http://schemas.openxmlformats.org/officeDocument/2006/relationships/customXml" Target="../ink/ink1106.xml"/><Relationship Id="rId55" Type="http://schemas.openxmlformats.org/officeDocument/2006/relationships/customXml" Target="../ink/ink52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772" Type="http://schemas.openxmlformats.org/officeDocument/2006/relationships/customXml" Target="../ink/ink767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632" Type="http://schemas.openxmlformats.org/officeDocument/2006/relationships/customXml" Target="../ink/ink627.xml"/><Relationship Id="rId1055" Type="http://schemas.openxmlformats.org/officeDocument/2006/relationships/customXml" Target="../ink/ink1050.xml"/><Relationship Id="rId271" Type="http://schemas.openxmlformats.org/officeDocument/2006/relationships/customXml" Target="../ink/ink268.xml"/><Relationship Id="rId937" Type="http://schemas.openxmlformats.org/officeDocument/2006/relationships/customXml" Target="../ink/ink932.xml"/><Relationship Id="rId1122" Type="http://schemas.openxmlformats.org/officeDocument/2006/relationships/customXml" Target="../ink/ink1117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69" Type="http://schemas.openxmlformats.org/officeDocument/2006/relationships/customXml" Target="../ink/ink366.xml"/><Relationship Id="rId576" Type="http://schemas.openxmlformats.org/officeDocument/2006/relationships/customXml" Target="../ink/ink573.xml"/><Relationship Id="rId783" Type="http://schemas.openxmlformats.org/officeDocument/2006/relationships/customXml" Target="../ink/ink778.xml"/><Relationship Id="rId990" Type="http://schemas.openxmlformats.org/officeDocument/2006/relationships/customXml" Target="../ink/ink985.xml"/><Relationship Id="rId229" Type="http://schemas.openxmlformats.org/officeDocument/2006/relationships/customXml" Target="../ink/ink226.xml"/><Relationship Id="rId436" Type="http://schemas.openxmlformats.org/officeDocument/2006/relationships/customXml" Target="../ink/ink433.xml"/><Relationship Id="rId643" Type="http://schemas.openxmlformats.org/officeDocument/2006/relationships/customXml" Target="../ink/ink638.xml"/><Relationship Id="rId1066" Type="http://schemas.openxmlformats.org/officeDocument/2006/relationships/customXml" Target="../ink/ink1061.xml"/><Relationship Id="rId850" Type="http://schemas.openxmlformats.org/officeDocument/2006/relationships/customXml" Target="../ink/ink845.xml"/><Relationship Id="rId948" Type="http://schemas.openxmlformats.org/officeDocument/2006/relationships/customXml" Target="../ink/ink943.xml"/><Relationship Id="rId1133" Type="http://schemas.openxmlformats.org/officeDocument/2006/relationships/customXml" Target="../ink/ink1128.xml"/><Relationship Id="rId77" Type="http://schemas.openxmlformats.org/officeDocument/2006/relationships/customXml" Target="../ink/ink74.xml"/><Relationship Id="rId282" Type="http://schemas.openxmlformats.org/officeDocument/2006/relationships/customXml" Target="../ink/ink279.xml"/><Relationship Id="rId503" Type="http://schemas.openxmlformats.org/officeDocument/2006/relationships/customXml" Target="../ink/ink500.xml"/><Relationship Id="rId587" Type="http://schemas.openxmlformats.org/officeDocument/2006/relationships/customXml" Target="../ink/ink582.xml"/><Relationship Id="rId710" Type="http://schemas.openxmlformats.org/officeDocument/2006/relationships/customXml" Target="../ink/ink705.xml"/><Relationship Id="rId808" Type="http://schemas.openxmlformats.org/officeDocument/2006/relationships/customXml" Target="../ink/ink803.xml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447" Type="http://schemas.openxmlformats.org/officeDocument/2006/relationships/customXml" Target="../ink/ink444.xml"/><Relationship Id="rId794" Type="http://schemas.openxmlformats.org/officeDocument/2006/relationships/customXml" Target="../ink/ink789.xml"/><Relationship Id="rId1077" Type="http://schemas.openxmlformats.org/officeDocument/2006/relationships/customXml" Target="../ink/ink1072.xml"/><Relationship Id="rId654" Type="http://schemas.openxmlformats.org/officeDocument/2006/relationships/customXml" Target="../ink/ink649.xml"/><Relationship Id="rId861" Type="http://schemas.openxmlformats.org/officeDocument/2006/relationships/customXml" Target="../ink/ink856.xml"/><Relationship Id="rId959" Type="http://schemas.openxmlformats.org/officeDocument/2006/relationships/customXml" Target="../ink/ink954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514" Type="http://schemas.openxmlformats.org/officeDocument/2006/relationships/customXml" Target="../ink/ink511.xml"/><Relationship Id="rId721" Type="http://schemas.openxmlformats.org/officeDocument/2006/relationships/customXml" Target="../ink/ink716.xml"/><Relationship Id="rId1144" Type="http://schemas.openxmlformats.org/officeDocument/2006/relationships/customXml" Target="../ink/ink1139.xml"/><Relationship Id="rId88" Type="http://schemas.openxmlformats.org/officeDocument/2006/relationships/customXml" Target="../ink/ink85.xml"/><Relationship Id="rId153" Type="http://schemas.openxmlformats.org/officeDocument/2006/relationships/customXml" Target="../ink/ink150.xml"/><Relationship Id="rId360" Type="http://schemas.openxmlformats.org/officeDocument/2006/relationships/customXml" Target="../ink/ink357.xml"/><Relationship Id="rId598" Type="http://schemas.openxmlformats.org/officeDocument/2006/relationships/customXml" Target="../ink/ink593.xml"/><Relationship Id="rId819" Type="http://schemas.openxmlformats.org/officeDocument/2006/relationships/customXml" Target="../ink/ink814.xml"/><Relationship Id="rId1004" Type="http://schemas.openxmlformats.org/officeDocument/2006/relationships/customXml" Target="../ink/ink999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665" Type="http://schemas.openxmlformats.org/officeDocument/2006/relationships/customXml" Target="../ink/ink660.xml"/><Relationship Id="rId872" Type="http://schemas.openxmlformats.org/officeDocument/2006/relationships/customXml" Target="../ink/ink867.xml"/><Relationship Id="rId1088" Type="http://schemas.openxmlformats.org/officeDocument/2006/relationships/customXml" Target="../ink/ink1083.xml"/><Relationship Id="rId15" Type="http://schemas.openxmlformats.org/officeDocument/2006/relationships/customXml" Target="../ink/ink12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732" Type="http://schemas.openxmlformats.org/officeDocument/2006/relationships/customXml" Target="../ink/ink727.xml"/><Relationship Id="rId1155" Type="http://schemas.openxmlformats.org/officeDocument/2006/relationships/customXml" Target="../ink/ink1150.xml"/><Relationship Id="rId99" Type="http://schemas.openxmlformats.org/officeDocument/2006/relationships/customXml" Target="../ink/ink96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1015" Type="http://schemas.openxmlformats.org/officeDocument/2006/relationships/customXml" Target="../ink/ink1010.xml"/><Relationship Id="rId469" Type="http://schemas.openxmlformats.org/officeDocument/2006/relationships/customXml" Target="../ink/ink466.xml"/><Relationship Id="rId676" Type="http://schemas.openxmlformats.org/officeDocument/2006/relationships/customXml" Target="../ink/ink671.xml"/><Relationship Id="rId883" Type="http://schemas.openxmlformats.org/officeDocument/2006/relationships/customXml" Target="../ink/ink878.xml"/><Relationship Id="rId1099" Type="http://schemas.openxmlformats.org/officeDocument/2006/relationships/customXml" Target="../ink/ink1094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329" Type="http://schemas.openxmlformats.org/officeDocument/2006/relationships/customXml" Target="../ink/ink326.xml"/><Relationship Id="rId536" Type="http://schemas.openxmlformats.org/officeDocument/2006/relationships/customXml" Target="../ink/ink533.xml"/><Relationship Id="rId175" Type="http://schemas.openxmlformats.org/officeDocument/2006/relationships/customXml" Target="../ink/ink172.xml"/><Relationship Id="rId743" Type="http://schemas.openxmlformats.org/officeDocument/2006/relationships/customXml" Target="../ink/ink738.xml"/><Relationship Id="rId950" Type="http://schemas.openxmlformats.org/officeDocument/2006/relationships/customXml" Target="../ink/ink945.xml"/><Relationship Id="rId1026" Type="http://schemas.openxmlformats.org/officeDocument/2006/relationships/customXml" Target="../ink/ink1021.xml"/><Relationship Id="rId382" Type="http://schemas.openxmlformats.org/officeDocument/2006/relationships/customXml" Target="../ink/ink379.xml"/><Relationship Id="rId603" Type="http://schemas.openxmlformats.org/officeDocument/2006/relationships/customXml" Target="../ink/ink598.xml"/><Relationship Id="rId687" Type="http://schemas.openxmlformats.org/officeDocument/2006/relationships/customXml" Target="../ink/ink682.xml"/><Relationship Id="rId810" Type="http://schemas.openxmlformats.org/officeDocument/2006/relationships/customXml" Target="../ink/ink805.xml"/><Relationship Id="rId908" Type="http://schemas.openxmlformats.org/officeDocument/2006/relationships/customXml" Target="../ink/ink903.xml"/><Relationship Id="rId242" Type="http://schemas.openxmlformats.org/officeDocument/2006/relationships/customXml" Target="../ink/ink239.xml"/><Relationship Id="rId894" Type="http://schemas.openxmlformats.org/officeDocument/2006/relationships/customXml" Target="../ink/ink889.xml"/><Relationship Id="rId37" Type="http://schemas.openxmlformats.org/officeDocument/2006/relationships/customXml" Target="../ink/ink34.xml"/><Relationship Id="rId102" Type="http://schemas.openxmlformats.org/officeDocument/2006/relationships/customXml" Target="../ink/ink99.xml"/><Relationship Id="rId547" Type="http://schemas.openxmlformats.org/officeDocument/2006/relationships/customXml" Target="../ink/ink544.xml"/><Relationship Id="rId754" Type="http://schemas.openxmlformats.org/officeDocument/2006/relationships/customXml" Target="../ink/ink749.xml"/><Relationship Id="rId961" Type="http://schemas.openxmlformats.org/officeDocument/2006/relationships/customXml" Target="../ink/ink956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614" Type="http://schemas.openxmlformats.org/officeDocument/2006/relationships/customXml" Target="../ink/ink609.xml"/><Relationship Id="rId821" Type="http://schemas.openxmlformats.org/officeDocument/2006/relationships/customXml" Target="../ink/ink816.xml"/><Relationship Id="rId1037" Type="http://schemas.openxmlformats.org/officeDocument/2006/relationships/customXml" Target="../ink/ink1032.xml"/><Relationship Id="rId253" Type="http://schemas.openxmlformats.org/officeDocument/2006/relationships/customXml" Target="../ink/ink250.xml"/><Relationship Id="rId460" Type="http://schemas.openxmlformats.org/officeDocument/2006/relationships/customXml" Target="../ink/ink457.xml"/><Relationship Id="rId698" Type="http://schemas.openxmlformats.org/officeDocument/2006/relationships/customXml" Target="../ink/ink693.xml"/><Relationship Id="rId919" Type="http://schemas.openxmlformats.org/officeDocument/2006/relationships/customXml" Target="../ink/ink914.xml"/><Relationship Id="rId1090" Type="http://schemas.openxmlformats.org/officeDocument/2006/relationships/customXml" Target="../ink/ink1085.xml"/><Relationship Id="rId1104" Type="http://schemas.openxmlformats.org/officeDocument/2006/relationships/customXml" Target="../ink/ink1099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765" Type="http://schemas.openxmlformats.org/officeDocument/2006/relationships/customXml" Target="../ink/ink760.xml"/><Relationship Id="rId972" Type="http://schemas.openxmlformats.org/officeDocument/2006/relationships/customXml" Target="../ink/ink967.xml"/><Relationship Id="rId197" Type="http://schemas.openxmlformats.org/officeDocument/2006/relationships/customXml" Target="../ink/ink194.xml"/><Relationship Id="rId418" Type="http://schemas.openxmlformats.org/officeDocument/2006/relationships/customXml" Target="../ink/ink415.xml"/><Relationship Id="rId625" Type="http://schemas.openxmlformats.org/officeDocument/2006/relationships/customXml" Target="../ink/ink620.xml"/><Relationship Id="rId832" Type="http://schemas.openxmlformats.org/officeDocument/2006/relationships/customXml" Target="../ink/ink827.xml"/><Relationship Id="rId1048" Type="http://schemas.openxmlformats.org/officeDocument/2006/relationships/customXml" Target="../ink/ink1043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1115" Type="http://schemas.openxmlformats.org/officeDocument/2006/relationships/customXml" Target="../ink/ink1110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69" Type="http://schemas.openxmlformats.org/officeDocument/2006/relationships/customXml" Target="../ink/ink566.xml"/><Relationship Id="rId776" Type="http://schemas.openxmlformats.org/officeDocument/2006/relationships/customXml" Target="../ink/ink771.xml"/><Relationship Id="rId983" Type="http://schemas.openxmlformats.org/officeDocument/2006/relationships/customXml" Target="../ink/ink978.xml"/><Relationship Id="rId331" Type="http://schemas.openxmlformats.org/officeDocument/2006/relationships/customXml" Target="../ink/ink328.xml"/><Relationship Id="rId429" Type="http://schemas.openxmlformats.org/officeDocument/2006/relationships/customXml" Target="../ink/ink426.xml"/><Relationship Id="rId636" Type="http://schemas.openxmlformats.org/officeDocument/2006/relationships/customXml" Target="../ink/ink631.xml"/><Relationship Id="rId1059" Type="http://schemas.openxmlformats.org/officeDocument/2006/relationships/customXml" Target="../ink/ink1054.xml"/><Relationship Id="rId843" Type="http://schemas.openxmlformats.org/officeDocument/2006/relationships/customXml" Target="../ink/ink838.xml"/><Relationship Id="rId1126" Type="http://schemas.openxmlformats.org/officeDocument/2006/relationships/customXml" Target="../ink/ink1121.xml"/><Relationship Id="rId275" Type="http://schemas.openxmlformats.org/officeDocument/2006/relationships/customXml" Target="../ink/ink272.xml"/><Relationship Id="rId482" Type="http://schemas.openxmlformats.org/officeDocument/2006/relationships/customXml" Target="../ink/ink479.xml"/><Relationship Id="rId703" Type="http://schemas.openxmlformats.org/officeDocument/2006/relationships/customXml" Target="../ink/ink698.xml"/><Relationship Id="rId910" Type="http://schemas.openxmlformats.org/officeDocument/2006/relationships/customXml" Target="../ink/ink905.xml"/><Relationship Id="rId135" Type="http://schemas.openxmlformats.org/officeDocument/2006/relationships/customXml" Target="../ink/ink132.xml"/><Relationship Id="rId342" Type="http://schemas.openxmlformats.org/officeDocument/2006/relationships/customXml" Target="../ink/ink339.xml"/><Relationship Id="rId787" Type="http://schemas.openxmlformats.org/officeDocument/2006/relationships/customXml" Target="../ink/ink782.xml"/><Relationship Id="rId994" Type="http://schemas.openxmlformats.org/officeDocument/2006/relationships/customXml" Target="../ink/ink989.xml"/><Relationship Id="rId202" Type="http://schemas.openxmlformats.org/officeDocument/2006/relationships/customXml" Target="../ink/ink199.xml"/><Relationship Id="rId647" Type="http://schemas.openxmlformats.org/officeDocument/2006/relationships/customXml" Target="../ink/ink642.xml"/><Relationship Id="rId854" Type="http://schemas.openxmlformats.org/officeDocument/2006/relationships/customXml" Target="../ink/ink849.xml"/><Relationship Id="rId286" Type="http://schemas.openxmlformats.org/officeDocument/2006/relationships/customXml" Target="../ink/ink283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714" Type="http://schemas.openxmlformats.org/officeDocument/2006/relationships/customXml" Target="../ink/ink709.xml"/><Relationship Id="rId921" Type="http://schemas.openxmlformats.org/officeDocument/2006/relationships/customXml" Target="../ink/ink916.xml"/><Relationship Id="rId1137" Type="http://schemas.openxmlformats.org/officeDocument/2006/relationships/customXml" Target="../ink/ink1132.xml"/><Relationship Id="rId50" Type="http://schemas.openxmlformats.org/officeDocument/2006/relationships/customXml" Target="../ink/ink47.xml"/><Relationship Id="rId146" Type="http://schemas.openxmlformats.org/officeDocument/2006/relationships/customXml" Target="../ink/ink143.xml"/><Relationship Id="rId353" Type="http://schemas.openxmlformats.org/officeDocument/2006/relationships/customXml" Target="../ink/ink350.xml"/><Relationship Id="rId560" Type="http://schemas.openxmlformats.org/officeDocument/2006/relationships/customXml" Target="../ink/ink557.xml"/><Relationship Id="rId798" Type="http://schemas.openxmlformats.org/officeDocument/2006/relationships/customXml" Target="../ink/ink793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658" Type="http://schemas.openxmlformats.org/officeDocument/2006/relationships/customXml" Target="../ink/ink653.xml"/><Relationship Id="rId865" Type="http://schemas.openxmlformats.org/officeDocument/2006/relationships/customXml" Target="../ink/ink860.xml"/><Relationship Id="rId1050" Type="http://schemas.openxmlformats.org/officeDocument/2006/relationships/customXml" Target="../ink/ink1045.xml"/><Relationship Id="rId297" Type="http://schemas.openxmlformats.org/officeDocument/2006/relationships/customXml" Target="../ink/ink294.xml"/><Relationship Id="rId518" Type="http://schemas.openxmlformats.org/officeDocument/2006/relationships/customXml" Target="../ink/ink515.xml"/><Relationship Id="rId725" Type="http://schemas.openxmlformats.org/officeDocument/2006/relationships/customXml" Target="../ink/ink720.xml"/><Relationship Id="rId932" Type="http://schemas.openxmlformats.org/officeDocument/2006/relationships/customXml" Target="../ink/ink927.xml"/><Relationship Id="rId1148" Type="http://schemas.openxmlformats.org/officeDocument/2006/relationships/customXml" Target="../ink/ink1143.xml"/><Relationship Id="rId157" Type="http://schemas.openxmlformats.org/officeDocument/2006/relationships/customXml" Target="../ink/ink154.xml"/><Relationship Id="rId364" Type="http://schemas.openxmlformats.org/officeDocument/2006/relationships/customXml" Target="../ink/ink361.xml"/><Relationship Id="rId1008" Type="http://schemas.openxmlformats.org/officeDocument/2006/relationships/customXml" Target="../ink/ink1003.xml"/><Relationship Id="rId61" Type="http://schemas.openxmlformats.org/officeDocument/2006/relationships/customXml" Target="../ink/ink58.xml"/><Relationship Id="rId571" Type="http://schemas.openxmlformats.org/officeDocument/2006/relationships/customXml" Target="../ink/ink568.xml"/><Relationship Id="rId669" Type="http://schemas.openxmlformats.org/officeDocument/2006/relationships/customXml" Target="../ink/ink664.xml"/><Relationship Id="rId876" Type="http://schemas.openxmlformats.org/officeDocument/2006/relationships/customXml" Target="../ink/ink871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431" Type="http://schemas.openxmlformats.org/officeDocument/2006/relationships/customXml" Target="../ink/ink428.xml"/><Relationship Id="rId529" Type="http://schemas.openxmlformats.org/officeDocument/2006/relationships/customXml" Target="../ink/ink526.xml"/><Relationship Id="rId736" Type="http://schemas.openxmlformats.org/officeDocument/2006/relationships/customXml" Target="../ink/ink731.xml"/><Relationship Id="rId1061" Type="http://schemas.openxmlformats.org/officeDocument/2006/relationships/customXml" Target="../ink/ink1056.xml"/><Relationship Id="rId1159" Type="http://schemas.openxmlformats.org/officeDocument/2006/relationships/customXml" Target="../ink/ink1154.xml"/><Relationship Id="rId168" Type="http://schemas.openxmlformats.org/officeDocument/2006/relationships/customXml" Target="../ink/ink165.xml"/><Relationship Id="rId943" Type="http://schemas.openxmlformats.org/officeDocument/2006/relationships/customXml" Target="../ink/ink938.xml"/><Relationship Id="rId1019" Type="http://schemas.openxmlformats.org/officeDocument/2006/relationships/customXml" Target="../ink/ink1014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803" Type="http://schemas.openxmlformats.org/officeDocument/2006/relationships/customXml" Target="../ink/ink798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442" Type="http://schemas.openxmlformats.org/officeDocument/2006/relationships/customXml" Target="../ink/ink439.xml"/><Relationship Id="rId887" Type="http://schemas.openxmlformats.org/officeDocument/2006/relationships/customXml" Target="../ink/ink882.xml"/><Relationship Id="rId1072" Type="http://schemas.openxmlformats.org/officeDocument/2006/relationships/customXml" Target="../ink/ink1067.xml"/><Relationship Id="rId302" Type="http://schemas.openxmlformats.org/officeDocument/2006/relationships/customXml" Target="../ink/ink299.xml"/><Relationship Id="rId747" Type="http://schemas.openxmlformats.org/officeDocument/2006/relationships/customXml" Target="../ink/ink742.xml"/><Relationship Id="rId954" Type="http://schemas.openxmlformats.org/officeDocument/2006/relationships/customXml" Target="../ink/ink949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93" Type="http://schemas.openxmlformats.org/officeDocument/2006/relationships/customXml" Target="../ink/ink588.xml"/><Relationship Id="rId607" Type="http://schemas.openxmlformats.org/officeDocument/2006/relationships/customXml" Target="../ink/ink602.xml"/><Relationship Id="rId814" Type="http://schemas.openxmlformats.org/officeDocument/2006/relationships/customXml" Target="../ink/ink809.xml"/><Relationship Id="rId246" Type="http://schemas.openxmlformats.org/officeDocument/2006/relationships/customXml" Target="../ink/ink243.xml"/><Relationship Id="rId453" Type="http://schemas.openxmlformats.org/officeDocument/2006/relationships/customXml" Target="../ink/ink450.xml"/><Relationship Id="rId660" Type="http://schemas.openxmlformats.org/officeDocument/2006/relationships/customXml" Target="../ink/ink655.xml"/><Relationship Id="rId898" Type="http://schemas.openxmlformats.org/officeDocument/2006/relationships/customXml" Target="../ink/ink893.xml"/><Relationship Id="rId1083" Type="http://schemas.openxmlformats.org/officeDocument/2006/relationships/customXml" Target="../ink/ink1078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758" Type="http://schemas.openxmlformats.org/officeDocument/2006/relationships/customXml" Target="../ink/ink753.xml"/><Relationship Id="rId965" Type="http://schemas.openxmlformats.org/officeDocument/2006/relationships/customXml" Target="../ink/ink960.xml"/><Relationship Id="rId1150" Type="http://schemas.openxmlformats.org/officeDocument/2006/relationships/customXml" Target="../ink/ink1145.xml"/><Relationship Id="rId10" Type="http://schemas.openxmlformats.org/officeDocument/2006/relationships/customXml" Target="../ink/ink7.xml"/><Relationship Id="rId94" Type="http://schemas.openxmlformats.org/officeDocument/2006/relationships/customXml" Target="../ink/ink91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618" Type="http://schemas.openxmlformats.org/officeDocument/2006/relationships/customXml" Target="../ink/ink613.xml"/><Relationship Id="rId825" Type="http://schemas.openxmlformats.org/officeDocument/2006/relationships/customXml" Target="../ink/ink820.xml"/><Relationship Id="rId257" Type="http://schemas.openxmlformats.org/officeDocument/2006/relationships/customXml" Target="../ink/ink254.xml"/><Relationship Id="rId464" Type="http://schemas.openxmlformats.org/officeDocument/2006/relationships/customXml" Target="../ink/ink461.xml"/><Relationship Id="rId1010" Type="http://schemas.openxmlformats.org/officeDocument/2006/relationships/customXml" Target="../ink/ink1005.xml"/><Relationship Id="rId1094" Type="http://schemas.openxmlformats.org/officeDocument/2006/relationships/customXml" Target="../ink/ink1089.xml"/><Relationship Id="rId1108" Type="http://schemas.openxmlformats.org/officeDocument/2006/relationships/customXml" Target="../ink/ink1103.xml"/><Relationship Id="rId117" Type="http://schemas.openxmlformats.org/officeDocument/2006/relationships/customXml" Target="../ink/ink114.xml"/><Relationship Id="rId671" Type="http://schemas.openxmlformats.org/officeDocument/2006/relationships/customXml" Target="../ink/ink666.xml"/><Relationship Id="rId769" Type="http://schemas.openxmlformats.org/officeDocument/2006/relationships/customXml" Target="../ink/ink764.xml"/><Relationship Id="rId976" Type="http://schemas.openxmlformats.org/officeDocument/2006/relationships/customXml" Target="../ink/ink971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629" Type="http://schemas.openxmlformats.org/officeDocument/2006/relationships/customXml" Target="../ink/ink624.xml"/><Relationship Id="rId1161" Type="http://schemas.openxmlformats.org/officeDocument/2006/relationships/customXml" Target="../ink/ink1156.xml"/><Relationship Id="rId836" Type="http://schemas.openxmlformats.org/officeDocument/2006/relationships/customXml" Target="../ink/ink831.xml"/><Relationship Id="rId1021" Type="http://schemas.openxmlformats.org/officeDocument/2006/relationships/customXml" Target="../ink/ink1016.xml"/><Relationship Id="rId1119" Type="http://schemas.openxmlformats.org/officeDocument/2006/relationships/customXml" Target="../ink/ink1114.xml"/><Relationship Id="rId903" Type="http://schemas.openxmlformats.org/officeDocument/2006/relationships/customXml" Target="../ink/ink898.xml"/><Relationship Id="rId32" Type="http://schemas.openxmlformats.org/officeDocument/2006/relationships/customXml" Target="../ink/ink29.xml"/><Relationship Id="rId181" Type="http://schemas.openxmlformats.org/officeDocument/2006/relationships/customXml" Target="../ink/ink178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693" Type="http://schemas.openxmlformats.org/officeDocument/2006/relationships/customXml" Target="../ink/ink688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760" Type="http://schemas.openxmlformats.org/officeDocument/2006/relationships/customXml" Target="../ink/ink755.xml"/><Relationship Id="rId998" Type="http://schemas.openxmlformats.org/officeDocument/2006/relationships/customXml" Target="../ink/ink993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858" Type="http://schemas.openxmlformats.org/officeDocument/2006/relationships/customXml" Target="../ink/ink853.xml"/><Relationship Id="rId1043" Type="http://schemas.openxmlformats.org/officeDocument/2006/relationships/customXml" Target="../ink/ink1038.xml"/><Relationship Id="rId620" Type="http://schemas.openxmlformats.org/officeDocument/2006/relationships/customXml" Target="../ink/ink615.xml"/><Relationship Id="rId718" Type="http://schemas.openxmlformats.org/officeDocument/2006/relationships/customXml" Target="../ink/ink713.xml"/><Relationship Id="rId925" Type="http://schemas.openxmlformats.org/officeDocument/2006/relationships/customXml" Target="../ink/ink920.xml"/><Relationship Id="rId1110" Type="http://schemas.openxmlformats.org/officeDocument/2006/relationships/customXml" Target="../ink/ink1105.xml"/><Relationship Id="rId54" Type="http://schemas.openxmlformats.org/officeDocument/2006/relationships/customXml" Target="../ink/ink51.xml"/><Relationship Id="rId270" Type="http://schemas.openxmlformats.org/officeDocument/2006/relationships/customXml" Target="../ink/ink267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782" Type="http://schemas.openxmlformats.org/officeDocument/2006/relationships/customXml" Target="../ink/ink777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642" Type="http://schemas.openxmlformats.org/officeDocument/2006/relationships/customXml" Target="../ink/ink637.xml"/><Relationship Id="rId1065" Type="http://schemas.openxmlformats.org/officeDocument/2006/relationships/customXml" Target="../ink/ink1060.xml"/><Relationship Id="rId502" Type="http://schemas.openxmlformats.org/officeDocument/2006/relationships/customXml" Target="../ink/ink499.xml"/><Relationship Id="rId947" Type="http://schemas.openxmlformats.org/officeDocument/2006/relationships/customXml" Target="../ink/ink942.xml"/><Relationship Id="rId1132" Type="http://schemas.openxmlformats.org/officeDocument/2006/relationships/customXml" Target="../ink/ink1127.xml"/><Relationship Id="rId76" Type="http://schemas.openxmlformats.org/officeDocument/2006/relationships/customXml" Target="../ink/ink73.xml"/><Relationship Id="rId807" Type="http://schemas.openxmlformats.org/officeDocument/2006/relationships/customXml" Target="../ink/ink802.xml"/><Relationship Id="rId292" Type="http://schemas.openxmlformats.org/officeDocument/2006/relationships/customXml" Target="../ink/ink289.xml"/><Relationship Id="rId597" Type="http://schemas.openxmlformats.org/officeDocument/2006/relationships/customXml" Target="../ink/ink592.xml"/><Relationship Id="rId152" Type="http://schemas.openxmlformats.org/officeDocument/2006/relationships/customXml" Target="../ink/ink149.xml"/><Relationship Id="rId457" Type="http://schemas.openxmlformats.org/officeDocument/2006/relationships/customXml" Target="../ink/ink454.xml"/><Relationship Id="rId1087" Type="http://schemas.openxmlformats.org/officeDocument/2006/relationships/customXml" Target="../ink/ink1082.xml"/><Relationship Id="rId664" Type="http://schemas.openxmlformats.org/officeDocument/2006/relationships/customXml" Target="../ink/ink659.xml"/><Relationship Id="rId871" Type="http://schemas.openxmlformats.org/officeDocument/2006/relationships/customXml" Target="../ink/ink866.xml"/><Relationship Id="rId969" Type="http://schemas.openxmlformats.org/officeDocument/2006/relationships/customXml" Target="../ink/ink964.xml"/><Relationship Id="rId317" Type="http://schemas.openxmlformats.org/officeDocument/2006/relationships/customXml" Target="../ink/ink314.xml"/><Relationship Id="rId524" Type="http://schemas.openxmlformats.org/officeDocument/2006/relationships/customXml" Target="../ink/ink521.xml"/><Relationship Id="rId731" Type="http://schemas.openxmlformats.org/officeDocument/2006/relationships/customXml" Target="../ink/ink726.xml"/><Relationship Id="rId1154" Type="http://schemas.openxmlformats.org/officeDocument/2006/relationships/customXml" Target="../ink/ink1149.xml"/><Relationship Id="rId98" Type="http://schemas.openxmlformats.org/officeDocument/2006/relationships/customXml" Target="../ink/ink95.xml"/><Relationship Id="rId829" Type="http://schemas.openxmlformats.org/officeDocument/2006/relationships/customXml" Target="../ink/ink824.xml"/><Relationship Id="rId1014" Type="http://schemas.openxmlformats.org/officeDocument/2006/relationships/customXml" Target="../ink/ink1009.xml"/><Relationship Id="rId25" Type="http://schemas.openxmlformats.org/officeDocument/2006/relationships/customXml" Target="../ink/ink22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241" Type="http://schemas.openxmlformats.org/officeDocument/2006/relationships/customXml" Target="../ink/ink238.xml"/><Relationship Id="rId479" Type="http://schemas.openxmlformats.org/officeDocument/2006/relationships/customXml" Target="../ink/ink476.xml"/><Relationship Id="rId686" Type="http://schemas.openxmlformats.org/officeDocument/2006/relationships/customXml" Target="../ink/ink681.xml"/><Relationship Id="rId893" Type="http://schemas.openxmlformats.org/officeDocument/2006/relationships/customXml" Target="../ink/ink888.xml"/><Relationship Id="rId339" Type="http://schemas.openxmlformats.org/officeDocument/2006/relationships/customXml" Target="../ink/ink336.xml"/><Relationship Id="rId546" Type="http://schemas.openxmlformats.org/officeDocument/2006/relationships/customXml" Target="../ink/ink543.xml"/><Relationship Id="rId753" Type="http://schemas.openxmlformats.org/officeDocument/2006/relationships/customXml" Target="../ink/ink748.xml"/><Relationship Id="rId101" Type="http://schemas.openxmlformats.org/officeDocument/2006/relationships/customXml" Target="../ink/ink98.xml"/><Relationship Id="rId406" Type="http://schemas.openxmlformats.org/officeDocument/2006/relationships/customXml" Target="../ink/ink403.xml"/><Relationship Id="rId960" Type="http://schemas.openxmlformats.org/officeDocument/2006/relationships/customXml" Target="../ink/ink955.xml"/><Relationship Id="rId1036" Type="http://schemas.openxmlformats.org/officeDocument/2006/relationships/customXml" Target="../ink/ink1031.xml"/><Relationship Id="rId613" Type="http://schemas.openxmlformats.org/officeDocument/2006/relationships/customXml" Target="../ink/ink608.xml"/><Relationship Id="rId820" Type="http://schemas.openxmlformats.org/officeDocument/2006/relationships/customXml" Target="../ink/ink815.xml"/><Relationship Id="rId918" Type="http://schemas.openxmlformats.org/officeDocument/2006/relationships/customXml" Target="../ink/ink913.xml"/><Relationship Id="rId1103" Type="http://schemas.openxmlformats.org/officeDocument/2006/relationships/customXml" Target="../ink/ink1098.xml"/><Relationship Id="rId47" Type="http://schemas.openxmlformats.org/officeDocument/2006/relationships/customXml" Target="../ink/ink44.xml"/><Relationship Id="rId196" Type="http://schemas.openxmlformats.org/officeDocument/2006/relationships/customXml" Target="../ink/ink19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16E2E849-9647-4FB0-BCA9-1D1885C3A11B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087EE47B-A53A-4743-BFCE-6346A1094C93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14</xdr:row>
      <xdr:rowOff>0</xdr:rowOff>
    </xdr:from>
    <xdr:to>
      <xdr:col>3</xdr:col>
      <xdr:colOff>1901254</xdr:colOff>
      <xdr:row>14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AE46BD23-C262-4832-965C-9FE098D737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A691FB6B-2D83-4FDF-9EA2-0AAB006D2E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7FECD4B0-3B00-439D-979F-1679A8DF27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C9B2B118-A6E1-4250-8A09-901589DD45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235301B3-4ED0-47D0-9E05-82D4D555B6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5300D45B-A2A8-4121-8453-12D4274D5B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B8A3B20C-0548-4C91-89CC-783ABE4A9A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AD051B96-AFC4-40CD-9713-D14E4A6A14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33910786-932D-45D1-9804-02D448F0F1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3AF75D73-0100-4781-AC7F-F068FE96F6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76FF5B3D-1153-4AE9-9FBF-5278B26A8B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7247440F-369C-4A50-B349-86919E42F7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E73D41B9-EE06-46C6-91A8-7C83CDDDCE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3FF3D660-E46B-4217-B426-E588C2BFBE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C01FD643-655F-44A7-BB8D-E44DB2AE09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5A07F91C-1BEB-46E1-9BF5-A223D67C62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60787333-F946-4000-9D80-2F0B5670AB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A8E0CF05-0AD7-41F9-8371-42821D9DA6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F7023441-C373-4B6C-A02B-A949E1F4F5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BA872882-8822-4801-B5B3-9DCB8FB9BC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6E56ADE5-15EC-48D6-9B9D-B4FAB8D4CC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6A9AC48E-DBE4-4D35-A153-0A01D57ED1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D914ADFF-D8B1-4BDB-A9D1-9935D65F2C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248D1882-F0EE-4249-A7D5-89A219D8EE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8EC150E9-AE7A-4197-A070-E7BF999D44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82D973DC-0100-4C2E-96FA-FBE463D6C3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178F19BA-4B64-49D0-9042-7763D2F2BD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F8AAB2A2-2DDE-4955-B5E1-56F9F883FB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80048A04-60A8-43BF-9915-A20E518319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770715D1-20D3-401A-B880-0E13E8E7B1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01194364-ADE5-43D7-9CB4-945C0F9288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17FD924D-474B-4113-891A-6DF992F843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688AB046-318A-4187-98C7-2BD8A43785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3A14CEFB-57FF-4F32-A6CC-C86EF187A5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D2933350-0695-4794-8A79-8B4047F4F4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3AC51412-57A5-494F-9D3D-E4C76D2767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E28C929F-6319-48AA-8FE2-4787E9DDF4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62DAE6A8-9D0F-4BB3-9A75-8686C87371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95F729B1-4D8E-467D-8A8B-248A37D9AD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C003FFD5-9A4F-4A3D-9E0B-BA811B4135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378E5C96-25FB-45F7-B21E-9A41C90892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D1F53A09-0AA1-4EA0-B08A-2F690B2ED9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521CEC55-3C85-4BAC-ADEC-E612B9D01D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4B84E85E-B9F8-4059-96E1-2FF298FD3E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73BA7045-2A70-46FF-B1D8-B0B0958876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17930BCB-1778-4847-A9D2-4497981148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7C28B26B-8FA7-454B-8F69-C38DBE3AAF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746CA634-EEB7-4B48-81CC-26EB7C1824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88E4A195-D404-4564-8D83-1845141975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E582678E-0AE0-4850-876F-A3BE284838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CA848BDA-FE57-4E3D-921A-4B8877C73F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BCC62C0B-9132-4D10-8711-BB8AD3BDA3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9DA60BEA-8DC6-434C-944F-654E9C490A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8761F3DA-2FB2-4014-A35D-CEC15B9EAD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C16DEF2C-CBE5-4002-990A-D6FFD921A1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85113BC3-FE6D-449F-ABA9-8867C12D60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06019168-4343-40A4-81B2-38F888A9DC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5A29AFB0-5318-4A7E-A9C7-A9FA19383C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92459F16-DE6E-4F35-BB09-27A30F0A19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EC774D62-177D-47F7-BB05-7AD56DE1D9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85B70EDE-B8EA-4B23-8C33-110D43D1C1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9BBD62BD-8C10-4668-B460-AD1246B667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EC24FB2F-92C6-4399-8176-5F427F0CA9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5D52E5AE-BB48-4F9A-867E-95744BC429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136CDD5D-F79D-427F-8F0B-4CD62B0399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69F4D282-7451-4C63-B1F6-5BA991DF29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E6B029E3-F182-4598-AD7A-0AEE6267B8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040710B4-5E3F-44F3-92A1-54559D216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84FBFA58-21F2-40E6-A00E-77705B2CA4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46A3A071-44A6-4F59-8E21-CC7B1AE93B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186C87F7-03FE-4AA4-A438-FDA92B0E10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98678BBB-C081-492A-BF11-87FC2C80BE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740BA73C-20EB-4EC5-B2DC-BAE68D8FEA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9FA5A47F-954D-4105-94EF-DAA4EC40DF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77447E1C-125B-444C-8309-CC41F7C68F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475DBD9C-39A8-4F5F-AD5B-0B547ACAF5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705A549C-5BC4-4BDB-8D35-4335204776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710C1F7C-3A93-4265-AAFD-DC371F1DAA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89AB8121-0580-4F6D-BE4A-C1F085D7A1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E823362A-42A3-497B-A530-3B4EE20272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4EB73146-22B6-4F80-A169-B44C229B23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FEDCFE9C-FBD9-4BE2-BE42-20F6C1BAC7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8F6C28C6-2C51-4E63-9041-38B53A9784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C4D84824-AE0E-497B-A0BA-F75D423408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9E4769BA-6A24-4D0A-8E94-491380C528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4C63B2C6-406E-44D5-89D5-787E59BE8C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304F63AC-B648-448C-B2DA-C45894A9BF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FC43BD62-83CB-4B79-84D3-168738F200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40CA6C7C-7F8D-43D0-8C69-AEF20B0BEB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6AB802E0-38CF-4F3C-88AF-F16BD33353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EE0BCC83-4F29-48C5-9893-74804DDDB0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F9105295-A78D-4DCC-8B31-391BD5C00A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28C4B698-C35C-4E4E-95A8-F55C24DAF0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C6106811-7A23-41FE-BFE0-7B04C92FD6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73CC17E0-0830-4660-BFB9-4DD62F3095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70B559BE-624F-4FCD-A57C-8E83170F3A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90885EAF-E233-4389-96AC-7DFC68DF2C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A1DD6821-77E7-432B-A1E5-4897B1CE4B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A7742FAF-5443-4726-BC37-8FB4A18E06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BD3D2B81-F48E-4BBA-8788-4CC5F374BC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EA81D3DB-EEDD-464C-B352-34F3A5BE9C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41AB891B-4BF4-4546-A03A-95A6156DFE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DEC6E685-316C-4013-BEC6-432DE22407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EBF4CE58-6337-4ADB-A91B-45460CE7FB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D27CEFC1-5407-47FC-8EEC-2F9ED1CC8F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844CCBF0-CB74-4B93-B5FC-F52BFBD8CF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D331CA06-F5CB-49F6-8CD7-ED62433D1E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F7B102E5-98B7-4BAF-AEAD-C769D1EE1C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19AE97A7-8979-4BD8-A03F-294DF2E609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668EE734-6F20-4336-B175-3C20090840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4C6C3B55-5576-496E-BA3D-9DD6D109C3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679BD53A-1DF1-47EF-888A-570A4D27B9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9AB09F00-29DB-47E8-8039-BA5502DB8D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C24E7076-2875-44B2-B1D8-3848307C94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01B9450F-A3A3-4CFB-8CE1-D647BDBDBD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B301818C-39E5-42ED-81D2-98C39DF921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7156A50A-86A7-4FED-A177-634961368C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452F2B1A-E8D1-42C3-A7C3-11704340BD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F83FA647-0B41-4235-A21A-E984147EBB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7357E56F-8E89-4762-8DA4-5B8CDA9CBB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56B2C3CB-EE0A-473E-8F42-EBA3EAC64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5A7E0D92-B5AB-40F9-A98D-1F8CA148D1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2C092F31-63AA-45AE-AA04-02372FBC72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F954DAF8-F6BD-46BF-909C-93C15A35BF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A2C44E7F-EDCB-4AB9-B331-5D6AE48CA2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5B87733B-5F8D-4A71-8895-845125C85D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EAD941D8-D9B2-4C8F-8FA6-61EA1D1A97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2E06C1B6-C4B5-4E52-A2FC-41B120E675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B91F7376-04FF-4126-A55A-9B77AFD7E4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6972FB21-04D6-482D-86AC-B006EBDC0F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1B05B4AE-D2AE-4E9F-A994-ED617CE010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DF31962E-434B-4547-A5E7-385E75AD2F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531D0E04-8C76-4A44-99A8-5CD15BE91C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014363A3-7E21-476C-9660-E6FA49CE6B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6B7AA5B8-2307-4E13-951B-2FA0C6CDF2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ED379E13-9AE2-43D0-877D-AFC07D3DF9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0FD3C101-CF80-4470-B175-4F63BFF2C4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DBFB3C55-7E18-4D18-ABB1-3A7DA63131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CAF7023F-FB6D-49D7-B1B1-8F380D80B1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662CEDBE-F65A-4307-92D9-DB1E90F751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FA8A14EF-175E-4C75-85F8-B9A857E52C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952C036A-9258-43ED-838B-C502E8D6BF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74857872-527C-4786-8334-32E13AC0E2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B3A48332-325A-4E21-A576-38D364C36E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45601C19-7345-4006-848B-78ACD1159E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1F34B65D-2A93-4F4D-A36B-857AAA2FDE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D1611DC6-DD7F-4838-B736-4D8276A9E8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1B8AAA1A-04C6-471B-928B-A9728A67C1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FE623EDD-D989-4A18-8C87-F07AA05A14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B42C80D4-EECA-4203-90CD-3E4389EC08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BE5B3F47-00C9-425C-BF29-C4438B14E6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9957AAB0-CD3A-494C-9F71-EE9F01D92C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107A1E69-E824-4AB5-945B-BA1FF7629F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8FA1ACB3-4933-413F-99D7-75ECA13C1A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46A1C1D4-47EE-4B51-9B62-B2E8B17423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47101CAA-905B-4C7F-9D58-470B8B358E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E33068CB-1AB3-4AC1-973E-4C3E67DD6B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4FE3213D-A5E1-4DE8-AED5-6F78413671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4E060F4C-D539-4924-BC59-735C333504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77682138-CF3E-429B-A5EF-9CF86290F3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568C3AD4-6C89-469C-890C-C51DAE24C8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590062B5-157B-4B0E-A09F-D20B2BFBCF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DFF5A71A-30E9-41B8-B448-5354856E83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74073DB0-F79F-4971-8448-FADDAC9702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5A64BF15-0B09-4A11-8DE1-236D4AE453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C69BA133-596D-4B46-ADCE-A430BB2407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8B742445-3DB7-4BE6-AEA7-511DAB490A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631307BE-F11A-44AD-92D6-061911A22D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3BF7AA0E-A783-4E6E-8F3B-36F7F01AA9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E1A50D9A-4A7C-4435-8034-311BAE420D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9AE7EA6E-7BDE-4645-B7E9-828D061CA5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08422B84-70C7-4914-8E0D-6B0BD59F58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7A15A2AC-D86D-4FAF-97D0-E1B125C054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4FA1D45A-785F-4615-9FDB-860E7F2B50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C52C3447-365F-4191-A463-E264EB6088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26002441-2A59-476B-89C5-D809C70D48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109ED06E-BB69-4B5E-8226-B4DA17D31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1BC64EC3-D51C-4BF5-9CC9-B950862984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4DB9282E-1783-4FF7-B1F5-F76B9A39CE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A209F35A-E0E0-4867-882E-72B7100344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A97A117D-92FD-47AF-A670-B63BBAED71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0FD6C724-FE51-46AA-AC0C-E7ADC8FABB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3D2AC524-3B9A-44A5-B37E-E4A2FBB005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EA7B7BB3-847B-4D41-9084-6AE65D4B70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D3FC35B5-3F5F-4E45-B5FD-F420165163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BA162A6E-9171-493E-97FB-8CBF8006CA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87D58536-B46E-4D25-98F2-2BD399EC76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7F70376C-DC85-4A9A-8A49-48B2113D93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9345199C-15F9-4016-8B69-F64B84CB2F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6474C06E-BE18-42E4-AE7E-F40ED960FF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072868D4-703A-442F-85F5-4326D9B64E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3A50A80D-20DC-4E5E-A912-A1A5631591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0314E1E9-B391-4E57-BC58-0FDF9B0DFF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EAD40BA7-CAD5-44EE-9A2A-02B45E46FA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F67749C5-FE25-42B1-8994-F269F55CB6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9C7E7B7E-8639-483E-9694-029F853F88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195B7A14-5917-4FB3-A58D-CE92550867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901FEB4A-A83D-427A-89A5-3F3EDA73FC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E1113477-448C-4FAB-AC9C-6CDE57B6DF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C7C3D220-8698-48D6-945D-CBE886794F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AD0805C6-EC93-4D78-960B-083DDB4C44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ACD86739-12F5-44AE-B588-BC10CEF416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78841D2D-3BED-4179-9B61-B4FA0EA586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7E9C4218-98C5-4421-B210-9C384B3E2A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FC9354A8-3C73-426E-B079-94EE42FEA4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43E08629-7B15-44B9-B28F-A3E6DC2CD9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42CADCB9-2657-4A38-90F2-E422074148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88F0880D-FBA3-43E6-80D6-9DF34A2322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FB40E19D-14D5-4133-8458-BAEBF5EBAD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DA4BEB20-27EF-491D-8A0B-48A0441056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B0232798-0A7B-4C7F-821E-954470AE8E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604FA176-8F12-4905-8237-90EE2E8098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667CEBAC-9028-4731-8BA5-D0ACEF9B3B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F4BD09D0-5949-457C-AB98-871700285E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BAA20592-3A8D-42BA-816E-66DA17B46D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1B770AAB-2728-4109-B2AB-5E8BD3E941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01CBDCD1-EA58-49FA-9E28-BF0DBC2D26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F7F6239D-187B-4B7A-8F55-2DF0DADBA9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C98EF6DA-E359-434D-AB05-A98BA06EF9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2F845F2A-2362-4B61-BF6A-F15532FA8C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00FE408E-A6E3-4EB3-84B9-777FCCC116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1EF3B085-C0BA-4032-BA17-470B57B167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D26AD4B9-D630-4D56-9785-B2CF1C3045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CECE1CF0-A9E9-4801-A030-7D9F3CF615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B8EDA797-59B4-4CD3-A246-0EEAA5F364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4F587AE5-1297-4EF6-9239-29A3590769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832EF03A-6690-443C-B1D9-757633FEE3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F2E2B205-2C3E-420A-987C-DE8F7D9835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809E82D9-FA28-4923-BD2F-AA7620B845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B9339BDB-62CB-4BBF-81B1-5AC54C3D81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1EEB0A5A-C89C-4AD0-90C4-24616C3F20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F7BAA65A-9D7B-4627-8CF2-3BFCA36E36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9C74E074-8294-4807-9AA4-025E9BC8CD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5807ECEE-82A7-4771-BFC7-9ED9CFB9F7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B3EE0B90-B57C-4B5F-99AF-594E162C87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907B7184-00FB-40BE-873F-12700ECA92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5D8EBEFD-8274-44F6-8A88-816CA7CE16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72304FBC-4983-4119-8654-1ACEF1C05D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B9D1412E-8D47-4C66-A080-85F1B14E1E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2723BCBE-143C-4848-A3FC-B6DA248BB4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2A35A348-1FCA-445A-B469-FCDD2B9E19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063DA331-994E-4E6C-9D4B-6CF78F47E3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1115CE9A-F434-496F-800D-C5D9811F2A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5FCFAA83-7B44-4929-8949-6934226FC1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50BBD646-3E83-4838-815F-56276CCEA2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73E19AA1-DAA9-4E1A-90BD-220CED85B9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2CE580C9-DA4E-40E2-BE83-76ED2AD9E0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03BADC02-AB29-4720-9739-58684A8C6F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394AD816-2C53-4E67-9439-33AB24267C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217ABA16-D2CD-4B0D-98D6-86BDC121E1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00D427C9-37A3-4F11-AF01-2F35BF0C39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D80966FC-926D-46A3-83A0-20337CA63A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82959292-9C71-4334-8BF3-E8ECF73B51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2676AD69-678C-4DC2-B0A7-BE1A31674F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5E094D08-04DE-4947-BFEE-EB0B7FA630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1B014516-1A28-40EF-AB6E-5A86791116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5EEBBC98-E569-4341-B80C-F920D78369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7958EE48-A288-4667-8B44-F553822D07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C19E49AB-47C0-462E-B146-FDD8751A0D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CDD2B2AF-7FC1-4B8A-9FA4-97850DBB1B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06E9BFB8-0B67-4C4B-9654-8A2C4E89F6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62DD872E-3E88-44F3-BDB7-B93906019F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82574D8F-2634-4EA8-A694-53CCC14762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5662768A-8EF4-4665-889E-D6501DD16F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071170F1-EEBF-48E4-985F-A47AFBB8A8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E1F2F431-599D-4033-B2B3-112DE14A58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CAC6A453-A6AA-46E1-9B60-E53DAAD3E9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07AC90F6-F353-4575-AA94-10551DEBA2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EED781BD-833D-46B8-8CD5-26BD694FB7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59428247-BA65-4BC3-A41E-0116DE67AC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A8F81677-877E-4657-A3A5-B4947651E8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9556916E-87E4-4584-9270-C0B88B3BA9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D9FFBFC8-504B-4C66-880D-AA338DEB7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11CE43F9-044C-4A65-8A6F-96F61461BE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3566763D-0986-4157-8273-958A2BF22F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677AAD09-A1F7-4075-BE76-636EC7B370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DF51852C-C438-4BCE-9C89-95FA36AE28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E1328DCA-51FB-46DB-9FAA-F75EC77B0F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9BF3DC24-24A2-4E25-A30B-F8A99D29D9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5F592AF0-2C4A-46F4-811B-7C68A0FF01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E1EFBA94-BA4B-4548-BBAF-F41BA48C11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CBD2AF75-ADB5-4B42-A4D7-7520928114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9130FBDE-FF04-4353-BA89-8F28F7441F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1D3ADEA1-A11A-4FD6-90AE-B84311D544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DAB827A8-7B9D-44F1-AFB8-6CF8DAC243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A6879A82-4484-44F0-A9C9-1CD4C1FD36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970DADD0-3D99-4C86-B3F1-1BE16F2BB1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CDAB3A35-C7ED-4EDB-BA04-205A19ACCA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E68B2C7C-B3F1-42A0-9007-20F64AB2B5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C2BFD157-8BD4-4B6C-A4D6-6A17C70B0E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2B67F053-7919-486F-BA6F-0DE1F94819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C195C6D1-585C-45D4-8B2D-5E32875487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B14BCE6D-26E4-43FB-86E3-B0023CEA39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A9906F20-411C-448A-B63B-E18449DC80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7569F60C-D5D3-4A74-9CD2-9776C6D040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878910D9-B040-41BB-BF7C-66FFF16F7C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70E7B535-8D34-4DEA-83E9-3A7AD4E73E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CCD5E64F-0E3A-434D-894A-060A87C293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9284C6DC-1997-414F-AEDC-FEBF03F496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2EDFEDAD-063E-4882-9B61-F3CE032F13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4A2AB521-A421-4004-B99E-19FB665F02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C2C9B31C-C758-4491-879E-D8B55AFE0D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377930D8-010A-456B-B1BB-788A15D099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F1BF255F-D999-45A3-A75A-6E53412647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C57DA691-3537-47F2-9B0B-EA7B771CB1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443D76DF-5611-4461-9B64-14C52ADF20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2D3BBCA7-2E16-4169-8BE8-74869489E9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B08C7477-E9AD-49A0-B064-9F65ECF366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9ADDF3F9-0AC6-4955-8F2D-A17CDCCE13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ABF1151F-5318-4792-B2EE-7E23E96112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1208F574-CDF1-48C4-A014-A1D2723820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191A95FF-7485-4E8F-AF34-950DB47884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0141EA3E-9649-4D90-8A44-CB6371E8AF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2A64C76D-F42D-48A7-AA88-35B50BA224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398F47CC-ACED-48A0-898E-FD2EB5FC2F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9F886FF0-4D35-4A78-8C34-FC97695C5B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77E4F281-A3FA-481F-A335-5B0176AD8E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34AADC8E-E509-4898-B73E-BF063EEF22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A55F6A77-810A-4FAB-A916-5036763AAD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2C7B42C4-A2D9-401A-93D5-080B632D0B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AC99B702-2F32-4AAE-99E8-92D5302A90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A08DEC07-4243-40EF-875E-A8BB824412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04311F80-53A3-429A-AA7F-785CB5D807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A041F05F-35A4-4389-98D5-A2E076136E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A5BF03A8-7D08-4A76-A654-8236225794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2CD7E071-D2D6-4749-96FD-E855C458EB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7D6C37B6-4234-4F9B-BDBA-2CFBB9184C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FE23463C-1F93-4ED2-A6C9-66E8C2FADA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09066DA5-3398-4B0C-97C5-F4ABAD122C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3D17399D-4C53-4C29-99A1-B056EACFD4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BA894C8F-08BA-478B-90D2-E4FAB81B82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B6B11D66-216E-4BD5-AB5E-67D885F049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CA90A136-B52D-4C6E-A9F4-FCD89DBF69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EE4423FB-CDFB-4782-A526-0A442B492A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BD27D04A-D4A5-4776-8F61-CC849D1FBE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7527AB3D-363B-40A4-AAA2-BFF57EA51A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4A2A1679-3DE2-4F24-BFCA-2CE8A41CE9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C5AEDAA9-E38B-4A05-9D17-C67393D268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6C83ACD0-EAA9-48DB-89FC-D44A8A9B4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DC2F58B2-9210-47BA-823E-8223AE0779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A0BCBF74-940C-4C41-8D2B-FA17AF3320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2EC077FC-34B4-4117-8E29-8F6792CD79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EC00DC47-EBC7-49AC-9930-8A511A628E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433C8420-EF69-4407-B0C0-63AFB67CE6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F5F3418F-82CD-445E-A2B6-53DE2F81F5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58B30DAD-ED75-46E7-B154-C3D9CAF5DC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825DA645-EA6F-4F80-8236-0B12861C53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1EAC3329-F511-4DE1-91A7-C3D26289A3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C47E920A-C4E9-411B-9D7F-3CCB31BF87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6E9ECF6A-745F-4E74-AA34-043A00D4E1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3D5F289D-2AAD-4170-A9BF-75C9E42E18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532EFA8F-618F-4435-9C58-A075281661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1122912A-C858-41A2-AFF3-50DDFD6DB9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BF0460C3-0347-41E7-A5C6-1EB5197EA5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671AAB91-2981-4D4D-B254-51408584D5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6791FF7F-DA62-408D-A431-8A9E5B831D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0D3100AE-B1EC-4A39-986E-CF4910F37F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DCAD89E4-8222-48AA-9247-083440A5E5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083C906F-DCDE-42AF-95DF-216377590A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E24C88C8-476C-49CF-BBB9-C09123FDF7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17B49BC9-3F99-4B15-881A-28AB4BD3F0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E741D403-1A04-4E15-9F71-9B6319388C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14BAA521-9E31-4D0B-8CEC-9B7AAFD38E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A201D031-0239-4B78-A322-04BDEDDDD3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8EA4DA2F-A4FE-4551-BF7C-2019AFA615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8D064E03-1BFA-499A-9D79-DEBA1AB058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A565D3CF-7F57-42DE-91CE-2742ABD5E3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5713972F-6F92-40FD-8301-2B05952B93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29642184-CC7D-453E-8CF3-55418862D8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1C704268-5D36-4F91-BBF6-58883C31BD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5CE1DB15-4E60-40D9-9260-565B806A61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224AC04F-9506-4A6C-82B9-2C0FEA4F1E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00E1EBA1-61FB-4AA0-B34D-C5F75079DF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3547AA56-5A11-4B36-A38F-CDBCD91971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9DB098C4-FE36-41C8-BCA2-F9AA3CA78B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6D9CB739-D95E-4700-BD6C-C496025C85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ED2650E3-8321-4438-8AC1-D51F9B5586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3C357434-5480-46CE-B9CE-538DF56E7F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923E166A-3A93-4329-B902-1D352A9972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A4C7A284-2E72-4580-9138-2469AC28F0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CED1D0C7-D3A6-42F2-99CA-115258A42C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3C1E2B4F-A5E5-4931-97D7-706521AF24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FF978BBC-FB57-459F-8EE5-561E27E76B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9C71D372-A280-47B9-B76B-095CAA0222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E9617F01-04B4-4A82-8C26-68AC3F4B49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E5B83508-5D54-4399-8F73-06293B670F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1B7BC788-9C2C-493D-812B-7695F4BBC0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A00FFAF0-2892-4DFA-BD0B-583F3042AA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E29D3EC9-A396-4FB8-83CA-CDB7B18513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4DCF1BCC-0E30-4DC3-9EFF-8669B72E58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4DFB7065-03B4-4C98-9E77-4608BCC838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0F4DC5A2-F712-4CCC-BE40-4291EA93ED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A167838F-1829-49FA-B83B-D33B0ADA7C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6D2910C1-A23E-490E-8F91-0C5842C54A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7455A8CB-BB22-44F7-B93A-0E417961B5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396A6066-ECE3-4824-ACAC-91DB5CFEA1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52F26AFE-6A07-47BB-B4D7-1C2465C400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50222DD8-FB89-4F0B-94A5-EE5B5FBFFC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234D875B-2A38-4910-9F0F-EFCB26441C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C22B8333-3CEB-4EBD-A868-90ABEF7154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9A07623A-9DF1-4491-88A0-7E52DB878F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B4D3AA00-BA6A-438C-9ECC-06B864CC29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220E2FF6-6DDE-4FF3-B1DC-AF7EAD120C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778B4B42-F6A8-4495-9A83-B8618219E3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B7577E7A-68F2-4D7C-84F8-ACAA015763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CC430CBF-2C56-464B-9BD7-F77CF72E34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E46F2C0A-2621-4503-A696-3069E84D94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96F8F01E-630B-4941-B902-BE6C781F19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33989AFD-4C23-4050-957B-110494C2C5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1D011280-E803-4460-B9BE-B5D4E79C27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EBEF85F6-DD3F-4DD5-9423-487113DD4B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77372792-38D1-4F27-8C4D-D9A0308F3E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277D54BC-56A9-4E09-B01D-5A37E9FA0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CD50F67D-509D-4794-B5EE-23C94AF4CD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E621AD63-E7A8-4BB1-8331-88198E82F7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8C2B5FC9-F40B-42F5-A8FF-B47F5B437E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A826BF0F-BD8E-4ADD-8A09-7D6F78D247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8533E399-6545-47F2-B0BB-6E398334A7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998FEAE9-83F0-489D-8A54-A3BE7552E7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65C6B949-4C73-4946-8782-8362C592C3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6EB111C0-470D-468C-B539-1A66DEB7E8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94A8FAA7-31C2-4BFE-B8B5-22AF713679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E070564E-F1F5-4778-8633-B42C9F5090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83E5EFDE-48DD-4371-921D-B6FA013F0B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B042D477-31D5-4243-9203-97D4A0E2AD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4B6C0285-6197-4D73-95EA-D393050AFD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B3A5C286-0B0C-402E-AD0C-FAD29E8FCD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D37F12C9-64BF-4976-90BE-16EFCDD2F5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FA8ECCF6-B29B-476A-AE91-93576408C2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C0A9576C-FC45-40B7-AA0B-5CC4A20CEB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5F47FCBE-CB69-4946-A0C9-24947C7D1B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56E4C745-D511-44A1-97A0-014F917168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DBC23CEA-303A-43CA-BDD1-FBC9809CEA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D7D2E391-23CA-4055-8221-98C58DD7FD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EEAF233B-A691-4535-B3E0-D910D305F4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EBF75BDC-AECF-4372-B85D-CBB065D2B4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05D67D5B-2A2C-47D4-BB3F-6A050E79B0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6D0C70B3-3DE9-4ABC-9356-2ED25D133E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870765A4-6B9A-4258-9121-DBA84E544E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B7D57265-5990-49A5-90BE-2114CC1B39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C5DC25C7-A530-4A2E-B17A-7E00786A31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A886F0CD-B9F3-4869-8D87-D9C9DFBA51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7C0FCEC5-4372-48E2-B6CD-C04AEEC188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DE2F59F8-CFAE-45B7-83B3-7DC2F41101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8452E772-350B-4C2F-A07E-7C96D2DE71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B9E6E221-881F-408B-A4E1-2D516158CA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EF2DAAEC-80BA-47DA-A0B1-3BAD2C82A6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B50C95A9-98A5-409F-B70C-C8279F52D9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A89B62AD-A1C6-4757-8DB0-DF577171AC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7FB54062-3251-4D05-BBC5-E67328D7C2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8F35E06C-6034-48A0-8D5B-A7E38C0E8F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4CF92009-6D57-4F4C-A9D6-1105296B0B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6EAA05DC-52A8-4E62-BDF4-34B2132F22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98C7D308-8859-4261-B6AD-AF2282721C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5308B249-81E9-43E6-BDD2-148AACB3F5B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DB4BFB11-A22E-47CD-9044-4B9CFED70D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B4A4A5CC-B163-4538-BF3C-44665B5684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6B1510F0-9FF6-4FE1-8471-FD9C0578F8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1CE009A2-F8F3-46D6-A184-FC52603703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E367C4A9-9F40-4BEE-8BC9-4AED915041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B5E202CE-FE0E-4AE5-98D8-7D2099EA56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27DA7857-BEA8-4610-8DB4-E9748FF62C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B7F525D7-576B-4AE2-96A4-994E0BDBAC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B3E523FB-E9E6-4AC4-AB43-AD61981014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60E7BB68-644F-4C11-AD7E-6C37C15F92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D8B08810-883E-4C9C-B8DA-0614EB200B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72A8616C-2C57-4098-B30A-882EFCB771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EB2F3858-3F2F-47AE-A692-4B480325E1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AA8D405B-EEBC-4793-A559-45CBC1964B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DC4FB12D-7D43-44C6-9367-2CDAD1B6F1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AFA7436F-FFDD-4ABF-8C65-D4701AB14E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1FF37777-6EA3-4106-9A5A-BBE743AB33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EE5AB464-27EB-4FD6-BF94-54B0B4122B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3C9D8286-188A-4E5B-A4AA-7152BE631B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5A39DF7B-244B-448B-812B-1F3E9A94D9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C4C676CA-2347-4CBB-8633-744D86A88C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0D3CF92A-B3CB-45D4-8C5F-2B3F2E682F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F87A2C32-3816-4B52-8ADD-DF8AD54C2D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7FB6AF99-E2D2-49E3-A0BB-277F03CD4D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F266A1BA-9CEF-448B-889E-B5B89AB45C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5FF81645-71A8-4AAF-8E09-A4CB766BBC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F7FA9E0A-DE1D-4B14-9EBF-832ED00613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80FA1B68-8B99-455C-9C69-9C1B42DD34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6C0B9D45-317F-443E-94BB-8D6B5683B5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AC415E1E-2431-40E1-BF9A-D0D387C206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66198DC9-FDEB-421C-ACAA-863964D357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E260CBDC-5254-4ED7-A5FC-8CBC3C8F5C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71EF5185-887B-44C6-850F-E400B8F326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22A0A1DC-D54D-4B1F-9C22-38EFFDF5BC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C61C54AC-71EE-4248-A6DC-06EFE7B4B7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163BFF53-76D7-4FE9-ABF6-E1971C36E1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B18B2429-2382-4570-A760-51F222AF02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15B6FBBF-CCAA-412E-83E6-76F14ACD20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22DDD003-146C-40D4-896C-34482A8EA5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48DC2133-E9CC-495F-B449-5E47BAB7B8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6D24FAA1-C62F-436D-BDE9-D9B47A4C28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DC5E5973-0B0B-46BC-8585-9271D36236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9C078FA2-E0E9-4EC1-8DD4-D9C38D0157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1D34435A-6DA3-4AC7-8A8B-1F3FA5EEE4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3EE51B74-2403-40C8-AFF3-97470798AE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0D18F167-6561-4B2B-86D7-4C28C9C83B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5B7CCDEC-7844-410C-B77F-89279F0FF9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468A7103-3008-4107-B3ED-9F01171547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86086074-D158-458A-AF59-50DE212ADE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699BB007-1E05-4AB0-B5CF-59888AA651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D107F8D1-371A-4D4C-A433-2FA0CB5656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73867A24-E427-427E-9891-3CC19CF482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37E7AAD3-07B5-4583-BAC7-F707B596FD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8A4539AF-FF68-4A33-94FA-653D6129B5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C3BD7D49-A83B-4F0F-918D-3025C18F25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E3F0A963-0AE6-48E4-9F5E-5EB9AFEE31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DA7172B8-08D6-4C21-A219-A2D6FCC6EC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9768C21A-103E-4A7E-B3C4-8D2CC0ABAE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88B03A76-6DCE-4E33-93FD-B7C911AFEB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69B72AE1-AAAB-44CA-87F1-A665F36086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E2684D24-71FA-4C81-B9BC-F920335DD4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F2DC394C-409B-4A74-BFE0-75ABDBC095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0E61E6FC-FE44-4C79-B270-89676B4A79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3B3B842B-03B0-4A91-AAAA-89AA9D1BC5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AA0EBC8A-96F4-47DE-B70C-4D966243C5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DC5369CF-32ED-474D-817A-63569D8C6F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85901B64-FF85-47E4-B25A-AB75D1079A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F76981BE-AE04-4126-83E0-B5D5910504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D9D455E9-672C-4F41-A9CB-0D954A4270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ABD358A5-A31C-466C-95F7-B36CE62159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ADC6270F-708F-4280-B9BA-44B580BE3A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418EC9C0-F83E-4AF0-8705-0A0E3C7E9E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D99567B3-8FD7-4CEB-A0EF-AC3DC67C3A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596ED1A6-1852-411F-A19F-5606519729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A670CDD0-CE2A-4E63-8B78-AB21825B94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3EBF2727-9A1A-4FC1-B1DC-4BF2EF2A4E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85FD8A40-A6E3-41E5-B98B-7236CF61BA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79A556C8-EEBC-48F0-96EF-D843850CA1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C58E8192-2B00-4454-86F4-3B8D385E26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5883141B-AF73-4E42-9F6E-B26703482E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9DA346B8-B345-4820-B395-1A2787A754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126B4856-429B-476A-999F-AB516BA71A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DD4BE75B-3EE8-4BF3-BDA5-FC6D2E05C1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F262A346-8823-4810-ABDF-945E093555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8A574A8F-E5C6-4865-9111-F4942DEAB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A86F5A1E-A130-42F7-AC35-9AE63A73F1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12AFBDF6-4037-479F-A125-7EDBEA9551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B2A9A001-AD31-4B9E-8B9A-CFBC48B978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725909AE-24B4-4127-BB4C-0BD87DA848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929CB819-F9E4-445C-A5A1-38F25AF709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3BB3087D-2B89-428D-9267-45327F8196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97B3C34F-3330-42F3-8C78-20AC60C6B4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FB11A030-268B-4666-AF4E-7DB7F4C26C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57B0BBF2-0361-43FC-B3E6-ACE55F6F15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93DF4FEC-7053-4FAD-A5D9-C76E1A3B32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55E5B16A-FD04-4706-9231-643AF87B6D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5E4282ED-1442-4D72-A7FD-C80DBAB41B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1ED4FAD8-158A-4C67-9372-4EE1B477B4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D6735EDD-F0E8-48A5-8116-58098632AD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59F067E0-513B-493A-BD08-CA248B6033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CFAF30B8-C62F-4E8C-B67B-0417EC822D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F12AC4A4-C4E5-4D15-B85F-AC355A310F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F353A9E4-838E-4346-B95D-E2F15D8559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2198FE0F-AE71-4C2D-AFF2-63F05083AD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6E3A1955-9DC0-49A7-9E79-34BC84D9CC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4362DD0F-04C2-450D-8F1A-21BE0F9D90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C00C3B42-EDA8-4DF8-9897-14A7FEF8CE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339C06AC-5C54-4481-A24F-433A5ADF08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B6146339-03F3-4A95-B353-500FE75B0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A989D67B-341E-40C3-BCAD-92B5A88528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BD2D01E1-53F9-433F-B6C8-D1635893D9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B61951EB-657D-4455-BA6A-B139822018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FAB8C8FC-C623-4D2F-A891-06A6B5FF8D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D940A333-47FB-481C-8103-55E2CC6913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53551A84-B157-4234-AFD5-E7541188CD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5283D0F9-82CE-4A33-906C-00C0B2BD0A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38524A62-0B5E-464D-9AB2-DBCDC30AC5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4D0FC5E1-7681-4AC5-B568-6583A5E418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EB3BF2DE-F765-4B09-BC0B-1A55F47FA6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8F8ED75F-BFA6-40ED-A97E-27E4EF4EE8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2F8132B4-2BB6-4ABE-B88C-B44AFBB3C0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2373214</xdr:colOff>
      <xdr:row>14</xdr:row>
      <xdr:rowOff>0</xdr:rowOff>
    </xdr:from>
    <xdr:to>
      <xdr:col>3</xdr:col>
      <xdr:colOff>2427574</xdr:colOff>
      <xdr:row>14</xdr:row>
      <xdr:rowOff>72000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9ACBF742-B36B-4A94-9046-E8E960A32E07}"/>
                </a:ext>
              </a:extLst>
            </xdr14:cNvPr>
            <xdr14:cNvContentPartPr/>
          </xdr14:nvContentPartPr>
          <xdr14:nvPr macro=""/>
          <xdr14:xfrm>
            <a:off x="5433120" y="12512989"/>
            <a:ext cx="54360" cy="72000"/>
          </xdr14:xfrm>
        </xdr:contentPart>
      </mc:Choice>
      <mc:Fallback xmlns="">
        <xdr:pic>
          <xdr:nvPicPr>
            <xdr:cNvPr id="580" name="Tinta 579">
              <a:extLst>
                <a:ext uri="{FF2B5EF4-FFF2-40B4-BE49-F238E27FC236}">
                  <a16:creationId xmlns:a16="http://schemas.microsoft.com/office/drawing/2014/main" id="{9044F3B1-3F5E-4C7B-99B9-7A666644DFE4}"/>
                </a:ext>
              </a:extLst>
            </xdr:cNvPr>
            <xdr:cNvPicPr/>
          </xdr:nvPicPr>
          <xdr:blipFill>
            <a:blip xmlns:r="http://schemas.openxmlformats.org/officeDocument/2006/relationships" r:embed="rId583"/>
            <a:stretch>
              <a:fillRect/>
            </a:stretch>
          </xdr:blipFill>
          <xdr:spPr>
            <a:xfrm>
              <a:off x="5427000" y="12506869"/>
              <a:ext cx="66600" cy="8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183409</xdr:colOff>
      <xdr:row>0</xdr:row>
      <xdr:rowOff>232920</xdr:rowOff>
    </xdr:from>
    <xdr:to>
      <xdr:col>6</xdr:col>
      <xdr:colOff>189889</xdr:colOff>
      <xdr:row>0</xdr:row>
      <xdr:rowOff>233280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73A4FB33-CBBF-48FC-A913-348070A67672}"/>
                </a:ext>
              </a:extLst>
            </xdr14:cNvPr>
            <xdr14:cNvContentPartPr/>
          </xdr14:nvContentPartPr>
          <xdr14:nvPr macro=""/>
          <xdr14:xfrm>
            <a:off x="10720440" y="232920"/>
            <a:ext cx="6480" cy="360"/>
          </xdr14:xfrm>
        </xdr:contentPart>
      </mc:Choice>
      <mc:Fallback xmlns="">
        <xdr:pic>
          <xdr:nvPicPr>
            <xdr:cNvPr id="581" name="Tinta 580">
              <a:extLst>
                <a:ext uri="{FF2B5EF4-FFF2-40B4-BE49-F238E27FC236}">
                  <a16:creationId xmlns:a16="http://schemas.microsoft.com/office/drawing/2014/main" id="{D60A47EC-8940-EA2D-30CD-26C61692DEAE}"/>
                </a:ext>
              </a:extLst>
            </xdr:cNvPr>
            <xdr:cNvPicPr/>
          </xdr:nvPicPr>
          <xdr:blipFill>
            <a:blip xmlns:r="http://schemas.openxmlformats.org/officeDocument/2006/relationships" r:embed="rId585"/>
            <a:stretch>
              <a:fillRect/>
            </a:stretch>
          </xdr:blipFill>
          <xdr:spPr>
            <a:xfrm>
              <a:off x="10714320" y="226800"/>
              <a:ext cx="1872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159" name="Tinta 1158">
              <a:extLst>
                <a:ext uri="{FF2B5EF4-FFF2-40B4-BE49-F238E27FC236}">
                  <a16:creationId xmlns:a16="http://schemas.microsoft.com/office/drawing/2014/main" id="{93568F25-78C8-43D1-A5C1-341363C320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160" name="Tinta 1159">
              <a:extLst>
                <a:ext uri="{FF2B5EF4-FFF2-40B4-BE49-F238E27FC236}">
                  <a16:creationId xmlns:a16="http://schemas.microsoft.com/office/drawing/2014/main" id="{053C45F7-3F55-4F9B-A4B5-F42EF37D99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161" name="Tinta 1160">
              <a:extLst>
                <a:ext uri="{FF2B5EF4-FFF2-40B4-BE49-F238E27FC236}">
                  <a16:creationId xmlns:a16="http://schemas.microsoft.com/office/drawing/2014/main" id="{EBA82B45-2566-400D-A283-5B88FF6F2E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162" name="Tinta 1161">
              <a:extLst>
                <a:ext uri="{FF2B5EF4-FFF2-40B4-BE49-F238E27FC236}">
                  <a16:creationId xmlns:a16="http://schemas.microsoft.com/office/drawing/2014/main" id="{FB697825-36E3-4D2B-B956-C079B422A0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163" name="Tinta 1162">
              <a:extLst>
                <a:ext uri="{FF2B5EF4-FFF2-40B4-BE49-F238E27FC236}">
                  <a16:creationId xmlns:a16="http://schemas.microsoft.com/office/drawing/2014/main" id="{30B4B222-45CD-4E75-9B97-080E6ED8F6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164" name="Tinta 1163">
              <a:extLst>
                <a:ext uri="{FF2B5EF4-FFF2-40B4-BE49-F238E27FC236}">
                  <a16:creationId xmlns:a16="http://schemas.microsoft.com/office/drawing/2014/main" id="{3D25572A-8924-463B-B545-FCD3809C51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165" name="Tinta 1164">
              <a:extLst>
                <a:ext uri="{FF2B5EF4-FFF2-40B4-BE49-F238E27FC236}">
                  <a16:creationId xmlns:a16="http://schemas.microsoft.com/office/drawing/2014/main" id="{D94A716F-EB9C-47A4-90E1-18B9D78A89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166" name="Tinta 1165">
              <a:extLst>
                <a:ext uri="{FF2B5EF4-FFF2-40B4-BE49-F238E27FC236}">
                  <a16:creationId xmlns:a16="http://schemas.microsoft.com/office/drawing/2014/main" id="{6F1937BF-6CB0-4504-B081-04EF48D479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167" name="Tinta 1166">
              <a:extLst>
                <a:ext uri="{FF2B5EF4-FFF2-40B4-BE49-F238E27FC236}">
                  <a16:creationId xmlns:a16="http://schemas.microsoft.com/office/drawing/2014/main" id="{C62D6485-8076-4E0B-8FE2-563D241430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168" name="Tinta 1167">
              <a:extLst>
                <a:ext uri="{FF2B5EF4-FFF2-40B4-BE49-F238E27FC236}">
                  <a16:creationId xmlns:a16="http://schemas.microsoft.com/office/drawing/2014/main" id="{FB4A2830-87A2-4A36-AC35-583F69A393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169" name="Tinta 1168">
              <a:extLst>
                <a:ext uri="{FF2B5EF4-FFF2-40B4-BE49-F238E27FC236}">
                  <a16:creationId xmlns:a16="http://schemas.microsoft.com/office/drawing/2014/main" id="{5951815C-546E-47C1-8E26-0ED6E7F5BD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170" name="Tinta 1169">
              <a:extLst>
                <a:ext uri="{FF2B5EF4-FFF2-40B4-BE49-F238E27FC236}">
                  <a16:creationId xmlns:a16="http://schemas.microsoft.com/office/drawing/2014/main" id="{334D0DE4-FB05-4C88-A376-3E49B34CD0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171" name="Tinta 1170">
              <a:extLst>
                <a:ext uri="{FF2B5EF4-FFF2-40B4-BE49-F238E27FC236}">
                  <a16:creationId xmlns:a16="http://schemas.microsoft.com/office/drawing/2014/main" id="{6BBB5647-2BA5-4700-B570-DCE6FDC427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172" name="Tinta 1171">
              <a:extLst>
                <a:ext uri="{FF2B5EF4-FFF2-40B4-BE49-F238E27FC236}">
                  <a16:creationId xmlns:a16="http://schemas.microsoft.com/office/drawing/2014/main" id="{F84A5B23-EC7D-4F7B-A1FA-4194CB3EDC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173" name="Tinta 1172">
              <a:extLst>
                <a:ext uri="{FF2B5EF4-FFF2-40B4-BE49-F238E27FC236}">
                  <a16:creationId xmlns:a16="http://schemas.microsoft.com/office/drawing/2014/main" id="{8A6658F7-694B-4B85-AD9A-33B8F2760D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174" name="Tinta 1173">
              <a:extLst>
                <a:ext uri="{FF2B5EF4-FFF2-40B4-BE49-F238E27FC236}">
                  <a16:creationId xmlns:a16="http://schemas.microsoft.com/office/drawing/2014/main" id="{8417F272-A619-4BED-9E1B-C32140C901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175" name="Tinta 1174">
              <a:extLst>
                <a:ext uri="{FF2B5EF4-FFF2-40B4-BE49-F238E27FC236}">
                  <a16:creationId xmlns:a16="http://schemas.microsoft.com/office/drawing/2014/main" id="{E45C96B4-0C91-4DB4-B803-23AF3673B0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176" name="Tinta 1175">
              <a:extLst>
                <a:ext uri="{FF2B5EF4-FFF2-40B4-BE49-F238E27FC236}">
                  <a16:creationId xmlns:a16="http://schemas.microsoft.com/office/drawing/2014/main" id="{DC4F580A-EF0A-4926-BEC3-B875531F75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177" name="Tinta 1176">
              <a:extLst>
                <a:ext uri="{FF2B5EF4-FFF2-40B4-BE49-F238E27FC236}">
                  <a16:creationId xmlns:a16="http://schemas.microsoft.com/office/drawing/2014/main" id="{C5328057-07B6-425E-9897-5E012FCFF7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178" name="Tinta 1177">
              <a:extLst>
                <a:ext uri="{FF2B5EF4-FFF2-40B4-BE49-F238E27FC236}">
                  <a16:creationId xmlns:a16="http://schemas.microsoft.com/office/drawing/2014/main" id="{E1C65C0C-9A6E-4929-944C-4AB9BCCF72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179" name="Tinta 1178">
              <a:extLst>
                <a:ext uri="{FF2B5EF4-FFF2-40B4-BE49-F238E27FC236}">
                  <a16:creationId xmlns:a16="http://schemas.microsoft.com/office/drawing/2014/main" id="{C8203283-0631-4C95-BF29-EF43C12A178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180" name="Tinta 1179">
              <a:extLst>
                <a:ext uri="{FF2B5EF4-FFF2-40B4-BE49-F238E27FC236}">
                  <a16:creationId xmlns:a16="http://schemas.microsoft.com/office/drawing/2014/main" id="{094F4B28-966B-436E-8864-70A8ABFD55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181" name="Tinta 1180">
              <a:extLst>
                <a:ext uri="{FF2B5EF4-FFF2-40B4-BE49-F238E27FC236}">
                  <a16:creationId xmlns:a16="http://schemas.microsoft.com/office/drawing/2014/main" id="{CDCFD3B2-B018-42E0-8C5A-67DB388A54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182" name="Tinta 1181">
              <a:extLst>
                <a:ext uri="{FF2B5EF4-FFF2-40B4-BE49-F238E27FC236}">
                  <a16:creationId xmlns:a16="http://schemas.microsoft.com/office/drawing/2014/main" id="{1BE9CC2B-B4BC-4273-B13B-E59E7E211D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183" name="Tinta 1182">
              <a:extLst>
                <a:ext uri="{FF2B5EF4-FFF2-40B4-BE49-F238E27FC236}">
                  <a16:creationId xmlns:a16="http://schemas.microsoft.com/office/drawing/2014/main" id="{8F166C56-FEF7-488D-98BD-8B1270CC0B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184" name="Tinta 1183">
              <a:extLst>
                <a:ext uri="{FF2B5EF4-FFF2-40B4-BE49-F238E27FC236}">
                  <a16:creationId xmlns:a16="http://schemas.microsoft.com/office/drawing/2014/main" id="{11E73543-60FA-48B8-B15E-1DBD2A77D9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185" name="Tinta 1184">
              <a:extLst>
                <a:ext uri="{FF2B5EF4-FFF2-40B4-BE49-F238E27FC236}">
                  <a16:creationId xmlns:a16="http://schemas.microsoft.com/office/drawing/2014/main" id="{43309C59-251F-4AFE-9E5F-6A60683A02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186" name="Tinta 1185">
              <a:extLst>
                <a:ext uri="{FF2B5EF4-FFF2-40B4-BE49-F238E27FC236}">
                  <a16:creationId xmlns:a16="http://schemas.microsoft.com/office/drawing/2014/main" id="{15D26526-C832-43FD-A27F-E1857E4267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187" name="Tinta 1186">
              <a:extLst>
                <a:ext uri="{FF2B5EF4-FFF2-40B4-BE49-F238E27FC236}">
                  <a16:creationId xmlns:a16="http://schemas.microsoft.com/office/drawing/2014/main" id="{C7B57811-4E12-4855-929D-C64DC0ECD2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188" name="Tinta 1187">
              <a:extLst>
                <a:ext uri="{FF2B5EF4-FFF2-40B4-BE49-F238E27FC236}">
                  <a16:creationId xmlns:a16="http://schemas.microsoft.com/office/drawing/2014/main" id="{63340CE7-7AC5-4F8A-BC9C-87B2963AF8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189" name="Tinta 1188">
              <a:extLst>
                <a:ext uri="{FF2B5EF4-FFF2-40B4-BE49-F238E27FC236}">
                  <a16:creationId xmlns:a16="http://schemas.microsoft.com/office/drawing/2014/main" id="{EE7324A6-3559-4959-8E0D-D4434A94E9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190" name="Tinta 1189">
              <a:extLst>
                <a:ext uri="{FF2B5EF4-FFF2-40B4-BE49-F238E27FC236}">
                  <a16:creationId xmlns:a16="http://schemas.microsoft.com/office/drawing/2014/main" id="{F985EA7B-9172-4DAB-8D55-4ACB3AE3BD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191" name="Tinta 1190">
              <a:extLst>
                <a:ext uri="{FF2B5EF4-FFF2-40B4-BE49-F238E27FC236}">
                  <a16:creationId xmlns:a16="http://schemas.microsoft.com/office/drawing/2014/main" id="{30C7E826-BC65-46BA-9B8C-C6AA81ACA0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192" name="Tinta 1191">
              <a:extLst>
                <a:ext uri="{FF2B5EF4-FFF2-40B4-BE49-F238E27FC236}">
                  <a16:creationId xmlns:a16="http://schemas.microsoft.com/office/drawing/2014/main" id="{879B9C36-D45B-476D-818A-B5AD5C90A3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193" name="Tinta 1192">
              <a:extLst>
                <a:ext uri="{FF2B5EF4-FFF2-40B4-BE49-F238E27FC236}">
                  <a16:creationId xmlns:a16="http://schemas.microsoft.com/office/drawing/2014/main" id="{101EBCEB-7CC6-4FC4-A59F-3854229A57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194" name="Tinta 1193">
              <a:extLst>
                <a:ext uri="{FF2B5EF4-FFF2-40B4-BE49-F238E27FC236}">
                  <a16:creationId xmlns:a16="http://schemas.microsoft.com/office/drawing/2014/main" id="{2D54BCEE-EA5D-4CCF-BA57-D40F52E094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195" name="Tinta 1194">
              <a:extLst>
                <a:ext uri="{FF2B5EF4-FFF2-40B4-BE49-F238E27FC236}">
                  <a16:creationId xmlns:a16="http://schemas.microsoft.com/office/drawing/2014/main" id="{944EC8EF-2D21-4A2B-9573-DD95B8A244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196" name="Tinta 1195">
              <a:extLst>
                <a:ext uri="{FF2B5EF4-FFF2-40B4-BE49-F238E27FC236}">
                  <a16:creationId xmlns:a16="http://schemas.microsoft.com/office/drawing/2014/main" id="{04966F3C-3EAC-45ED-ADF3-744627887F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197" name="Tinta 1196">
              <a:extLst>
                <a:ext uri="{FF2B5EF4-FFF2-40B4-BE49-F238E27FC236}">
                  <a16:creationId xmlns:a16="http://schemas.microsoft.com/office/drawing/2014/main" id="{347AA5A9-B591-4C7B-A7B2-37A7348B66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198" name="Tinta 1197">
              <a:extLst>
                <a:ext uri="{FF2B5EF4-FFF2-40B4-BE49-F238E27FC236}">
                  <a16:creationId xmlns:a16="http://schemas.microsoft.com/office/drawing/2014/main" id="{CD8D52CA-1633-4B01-8381-451719624B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199" name="Tinta 1198">
              <a:extLst>
                <a:ext uri="{FF2B5EF4-FFF2-40B4-BE49-F238E27FC236}">
                  <a16:creationId xmlns:a16="http://schemas.microsoft.com/office/drawing/2014/main" id="{695F6AB5-B7EB-4510-B563-52EA6CAF96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200" name="Tinta 1199">
              <a:extLst>
                <a:ext uri="{FF2B5EF4-FFF2-40B4-BE49-F238E27FC236}">
                  <a16:creationId xmlns:a16="http://schemas.microsoft.com/office/drawing/2014/main" id="{8C0A215C-5969-442F-B187-D6E917BF99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201" name="Tinta 1200">
              <a:extLst>
                <a:ext uri="{FF2B5EF4-FFF2-40B4-BE49-F238E27FC236}">
                  <a16:creationId xmlns:a16="http://schemas.microsoft.com/office/drawing/2014/main" id="{8B319A71-89FF-41A6-A758-30059C3423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202" name="Tinta 1201">
              <a:extLst>
                <a:ext uri="{FF2B5EF4-FFF2-40B4-BE49-F238E27FC236}">
                  <a16:creationId xmlns:a16="http://schemas.microsoft.com/office/drawing/2014/main" id="{B864FBFD-E006-4140-826A-F80FD769EF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1203" name="Tinta 1202">
              <a:extLst>
                <a:ext uri="{FF2B5EF4-FFF2-40B4-BE49-F238E27FC236}">
                  <a16:creationId xmlns:a16="http://schemas.microsoft.com/office/drawing/2014/main" id="{E45100FE-3D4E-41FE-B18D-D9B8CDC7F2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1204" name="Tinta 1203">
              <a:extLst>
                <a:ext uri="{FF2B5EF4-FFF2-40B4-BE49-F238E27FC236}">
                  <a16:creationId xmlns:a16="http://schemas.microsoft.com/office/drawing/2014/main" id="{6D3AFD97-0486-4CB5-A377-C0A43955D1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1205" name="Tinta 1204">
              <a:extLst>
                <a:ext uri="{FF2B5EF4-FFF2-40B4-BE49-F238E27FC236}">
                  <a16:creationId xmlns:a16="http://schemas.microsoft.com/office/drawing/2014/main" id="{DD92D58F-D3EC-4701-BA66-0CC66A9B23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1206" name="Tinta 1205">
              <a:extLst>
                <a:ext uri="{FF2B5EF4-FFF2-40B4-BE49-F238E27FC236}">
                  <a16:creationId xmlns:a16="http://schemas.microsoft.com/office/drawing/2014/main" id="{11A98F6B-4773-4ED4-AB64-682E1E5743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1207" name="Tinta 1206">
              <a:extLst>
                <a:ext uri="{FF2B5EF4-FFF2-40B4-BE49-F238E27FC236}">
                  <a16:creationId xmlns:a16="http://schemas.microsoft.com/office/drawing/2014/main" id="{09D261BC-8F3E-49E1-A2D2-AD9EB6EB20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1208" name="Tinta 1207">
              <a:extLst>
                <a:ext uri="{FF2B5EF4-FFF2-40B4-BE49-F238E27FC236}">
                  <a16:creationId xmlns:a16="http://schemas.microsoft.com/office/drawing/2014/main" id="{A5EA429C-2532-4FD3-87DC-85FE441A36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1209" name="Tinta 1208">
              <a:extLst>
                <a:ext uri="{FF2B5EF4-FFF2-40B4-BE49-F238E27FC236}">
                  <a16:creationId xmlns:a16="http://schemas.microsoft.com/office/drawing/2014/main" id="{01800FC8-A21C-4803-88E4-A14B95E819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1210" name="Tinta 1209">
              <a:extLst>
                <a:ext uri="{FF2B5EF4-FFF2-40B4-BE49-F238E27FC236}">
                  <a16:creationId xmlns:a16="http://schemas.microsoft.com/office/drawing/2014/main" id="{2E63ED64-62B5-41FF-87D7-4969F91AF0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1211" name="Tinta 1210">
              <a:extLst>
                <a:ext uri="{FF2B5EF4-FFF2-40B4-BE49-F238E27FC236}">
                  <a16:creationId xmlns:a16="http://schemas.microsoft.com/office/drawing/2014/main" id="{6C74E625-E6B8-4846-8FA8-CFD7602CE1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1212" name="Tinta 1211">
              <a:extLst>
                <a:ext uri="{FF2B5EF4-FFF2-40B4-BE49-F238E27FC236}">
                  <a16:creationId xmlns:a16="http://schemas.microsoft.com/office/drawing/2014/main" id="{B63687A1-6300-43B4-94B0-8C78C64A8A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1213" name="Tinta 1212">
              <a:extLst>
                <a:ext uri="{FF2B5EF4-FFF2-40B4-BE49-F238E27FC236}">
                  <a16:creationId xmlns:a16="http://schemas.microsoft.com/office/drawing/2014/main" id="{A973968D-8C39-4C66-89D2-6C80E81887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1214" name="Tinta 1213">
              <a:extLst>
                <a:ext uri="{FF2B5EF4-FFF2-40B4-BE49-F238E27FC236}">
                  <a16:creationId xmlns:a16="http://schemas.microsoft.com/office/drawing/2014/main" id="{C524EBBE-8D2E-4185-8858-4ABB48DC89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1215" name="Tinta 1214">
              <a:extLst>
                <a:ext uri="{FF2B5EF4-FFF2-40B4-BE49-F238E27FC236}">
                  <a16:creationId xmlns:a16="http://schemas.microsoft.com/office/drawing/2014/main" id="{FD86C3AC-15F6-446B-837C-FF06830D1E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1216" name="Tinta 1215">
              <a:extLst>
                <a:ext uri="{FF2B5EF4-FFF2-40B4-BE49-F238E27FC236}">
                  <a16:creationId xmlns:a16="http://schemas.microsoft.com/office/drawing/2014/main" id="{6B7A621F-31D7-4356-8D80-16DE76CFA9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1217" name="Tinta 1216">
              <a:extLst>
                <a:ext uri="{FF2B5EF4-FFF2-40B4-BE49-F238E27FC236}">
                  <a16:creationId xmlns:a16="http://schemas.microsoft.com/office/drawing/2014/main" id="{0FD3C307-938D-4873-B5A9-69E9FD7458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1218" name="Tinta 1217">
              <a:extLst>
                <a:ext uri="{FF2B5EF4-FFF2-40B4-BE49-F238E27FC236}">
                  <a16:creationId xmlns:a16="http://schemas.microsoft.com/office/drawing/2014/main" id="{209C05ED-C72C-4838-B62A-92A9600641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1219" name="Tinta 1218">
              <a:extLst>
                <a:ext uri="{FF2B5EF4-FFF2-40B4-BE49-F238E27FC236}">
                  <a16:creationId xmlns:a16="http://schemas.microsoft.com/office/drawing/2014/main" id="{B663572B-29BB-4BBE-825E-899E13B7C5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1220" name="Tinta 1219">
              <a:extLst>
                <a:ext uri="{FF2B5EF4-FFF2-40B4-BE49-F238E27FC236}">
                  <a16:creationId xmlns:a16="http://schemas.microsoft.com/office/drawing/2014/main" id="{ED08927B-4B37-4EE6-ACE6-DFC670E725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1221" name="Tinta 1220">
              <a:extLst>
                <a:ext uri="{FF2B5EF4-FFF2-40B4-BE49-F238E27FC236}">
                  <a16:creationId xmlns:a16="http://schemas.microsoft.com/office/drawing/2014/main" id="{05F0334F-9A11-4FD8-ACE1-F0A929D1F0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1222" name="Tinta 1221">
              <a:extLst>
                <a:ext uri="{FF2B5EF4-FFF2-40B4-BE49-F238E27FC236}">
                  <a16:creationId xmlns:a16="http://schemas.microsoft.com/office/drawing/2014/main" id="{D2F3326E-AA9F-406E-9E5C-513D60C663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1223" name="Tinta 1222">
              <a:extLst>
                <a:ext uri="{FF2B5EF4-FFF2-40B4-BE49-F238E27FC236}">
                  <a16:creationId xmlns:a16="http://schemas.microsoft.com/office/drawing/2014/main" id="{08821CFF-0CC5-4194-B77A-668E4A522B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1224" name="Tinta 1223">
              <a:extLst>
                <a:ext uri="{FF2B5EF4-FFF2-40B4-BE49-F238E27FC236}">
                  <a16:creationId xmlns:a16="http://schemas.microsoft.com/office/drawing/2014/main" id="{A9ABFCA9-00B3-415A-8B32-A7BA929F11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1225" name="Tinta 1224">
              <a:extLst>
                <a:ext uri="{FF2B5EF4-FFF2-40B4-BE49-F238E27FC236}">
                  <a16:creationId xmlns:a16="http://schemas.microsoft.com/office/drawing/2014/main" id="{BD61B329-9A9E-45CF-AEB6-4AF7C2746D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1226" name="Tinta 1225">
              <a:extLst>
                <a:ext uri="{FF2B5EF4-FFF2-40B4-BE49-F238E27FC236}">
                  <a16:creationId xmlns:a16="http://schemas.microsoft.com/office/drawing/2014/main" id="{758B5721-063B-435C-BF26-6C6038DFFA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1227" name="Tinta 1226">
              <a:extLst>
                <a:ext uri="{FF2B5EF4-FFF2-40B4-BE49-F238E27FC236}">
                  <a16:creationId xmlns:a16="http://schemas.microsoft.com/office/drawing/2014/main" id="{B3971A08-B3A1-41FF-862D-A7F890544D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1228" name="Tinta 1227">
              <a:extLst>
                <a:ext uri="{FF2B5EF4-FFF2-40B4-BE49-F238E27FC236}">
                  <a16:creationId xmlns:a16="http://schemas.microsoft.com/office/drawing/2014/main" id="{A6CC1811-1CA4-4BCB-AB54-BCD952C92C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1229" name="Tinta 1228">
              <a:extLst>
                <a:ext uri="{FF2B5EF4-FFF2-40B4-BE49-F238E27FC236}">
                  <a16:creationId xmlns:a16="http://schemas.microsoft.com/office/drawing/2014/main" id="{215F134F-B3B1-4D6A-8B10-B3FA197FAE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1230" name="Tinta 1229">
              <a:extLst>
                <a:ext uri="{FF2B5EF4-FFF2-40B4-BE49-F238E27FC236}">
                  <a16:creationId xmlns:a16="http://schemas.microsoft.com/office/drawing/2014/main" id="{2BB1F61D-C5D4-402B-9EBE-0779C14850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1231" name="Tinta 1230">
              <a:extLst>
                <a:ext uri="{FF2B5EF4-FFF2-40B4-BE49-F238E27FC236}">
                  <a16:creationId xmlns:a16="http://schemas.microsoft.com/office/drawing/2014/main" id="{7EE81F8A-6848-4A30-8C58-BF34D42002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1232" name="Tinta 1231">
              <a:extLst>
                <a:ext uri="{FF2B5EF4-FFF2-40B4-BE49-F238E27FC236}">
                  <a16:creationId xmlns:a16="http://schemas.microsoft.com/office/drawing/2014/main" id="{F80B8228-49A9-4B55-A510-2FCFC1D78D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1233" name="Tinta 1232">
              <a:extLst>
                <a:ext uri="{FF2B5EF4-FFF2-40B4-BE49-F238E27FC236}">
                  <a16:creationId xmlns:a16="http://schemas.microsoft.com/office/drawing/2014/main" id="{D1B87E95-6FBD-4BE7-9B4A-0651110777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1234" name="Tinta 1233">
              <a:extLst>
                <a:ext uri="{FF2B5EF4-FFF2-40B4-BE49-F238E27FC236}">
                  <a16:creationId xmlns:a16="http://schemas.microsoft.com/office/drawing/2014/main" id="{104968D2-D5C8-444D-BAF6-E068CEDA38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1235" name="Tinta 1234">
              <a:extLst>
                <a:ext uri="{FF2B5EF4-FFF2-40B4-BE49-F238E27FC236}">
                  <a16:creationId xmlns:a16="http://schemas.microsoft.com/office/drawing/2014/main" id="{AB089672-C1CC-46E6-BD23-B9AE3982BC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1236" name="Tinta 1235">
              <a:extLst>
                <a:ext uri="{FF2B5EF4-FFF2-40B4-BE49-F238E27FC236}">
                  <a16:creationId xmlns:a16="http://schemas.microsoft.com/office/drawing/2014/main" id="{6139BE69-9663-42C4-A346-AC08CD5ADD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1237" name="Tinta 1236">
              <a:extLst>
                <a:ext uri="{FF2B5EF4-FFF2-40B4-BE49-F238E27FC236}">
                  <a16:creationId xmlns:a16="http://schemas.microsoft.com/office/drawing/2014/main" id="{54153E0D-82D2-4419-88C8-2DDA37A54B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1238" name="Tinta 1237">
              <a:extLst>
                <a:ext uri="{FF2B5EF4-FFF2-40B4-BE49-F238E27FC236}">
                  <a16:creationId xmlns:a16="http://schemas.microsoft.com/office/drawing/2014/main" id="{90A48CBE-3541-48F4-83A4-DF77FCE4EF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1239" name="Tinta 1238">
              <a:extLst>
                <a:ext uri="{FF2B5EF4-FFF2-40B4-BE49-F238E27FC236}">
                  <a16:creationId xmlns:a16="http://schemas.microsoft.com/office/drawing/2014/main" id="{E138E1A3-7A7D-4A99-915D-D86B321967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1240" name="Tinta 1239">
              <a:extLst>
                <a:ext uri="{FF2B5EF4-FFF2-40B4-BE49-F238E27FC236}">
                  <a16:creationId xmlns:a16="http://schemas.microsoft.com/office/drawing/2014/main" id="{A1FC430B-3247-4F79-A4F9-9952BF0419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1241" name="Tinta 1240">
              <a:extLst>
                <a:ext uri="{FF2B5EF4-FFF2-40B4-BE49-F238E27FC236}">
                  <a16:creationId xmlns:a16="http://schemas.microsoft.com/office/drawing/2014/main" id="{21C49CD7-77B7-43D2-B20F-F71F737476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1242" name="Tinta 1241">
              <a:extLst>
                <a:ext uri="{FF2B5EF4-FFF2-40B4-BE49-F238E27FC236}">
                  <a16:creationId xmlns:a16="http://schemas.microsoft.com/office/drawing/2014/main" id="{CF7AA82A-98E9-4050-99C3-649145AEED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1243" name="Tinta 1242">
              <a:extLst>
                <a:ext uri="{FF2B5EF4-FFF2-40B4-BE49-F238E27FC236}">
                  <a16:creationId xmlns:a16="http://schemas.microsoft.com/office/drawing/2014/main" id="{E86B6C90-CCCB-4E1F-B7ED-76D61EE573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1244" name="Tinta 1243">
              <a:extLst>
                <a:ext uri="{FF2B5EF4-FFF2-40B4-BE49-F238E27FC236}">
                  <a16:creationId xmlns:a16="http://schemas.microsoft.com/office/drawing/2014/main" id="{318E44EC-9568-489C-B4AE-41BDD43036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1245" name="Tinta 1244">
              <a:extLst>
                <a:ext uri="{FF2B5EF4-FFF2-40B4-BE49-F238E27FC236}">
                  <a16:creationId xmlns:a16="http://schemas.microsoft.com/office/drawing/2014/main" id="{1C38C52C-2B26-4D37-AC22-40E70441D0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1246" name="Tinta 1245">
              <a:extLst>
                <a:ext uri="{FF2B5EF4-FFF2-40B4-BE49-F238E27FC236}">
                  <a16:creationId xmlns:a16="http://schemas.microsoft.com/office/drawing/2014/main" id="{FFA9FA99-B8C5-45B4-A767-73F4B76E3E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1247" name="Tinta 1246">
              <a:extLst>
                <a:ext uri="{FF2B5EF4-FFF2-40B4-BE49-F238E27FC236}">
                  <a16:creationId xmlns:a16="http://schemas.microsoft.com/office/drawing/2014/main" id="{F638739B-70F6-46E4-AFBB-A2EB3D66B6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1248" name="Tinta 1247">
              <a:extLst>
                <a:ext uri="{FF2B5EF4-FFF2-40B4-BE49-F238E27FC236}">
                  <a16:creationId xmlns:a16="http://schemas.microsoft.com/office/drawing/2014/main" id="{CE317F62-4B34-4BE8-9F78-0944DA249A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1249" name="Tinta 1248">
              <a:extLst>
                <a:ext uri="{FF2B5EF4-FFF2-40B4-BE49-F238E27FC236}">
                  <a16:creationId xmlns:a16="http://schemas.microsoft.com/office/drawing/2014/main" id="{56A98A9D-A4A2-4A79-A409-0FAFCEBE2B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1250" name="Tinta 1249">
              <a:extLst>
                <a:ext uri="{FF2B5EF4-FFF2-40B4-BE49-F238E27FC236}">
                  <a16:creationId xmlns:a16="http://schemas.microsoft.com/office/drawing/2014/main" id="{0AB4038A-7257-4AFA-8DD3-2BF3377A42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1251" name="Tinta 1250">
              <a:extLst>
                <a:ext uri="{FF2B5EF4-FFF2-40B4-BE49-F238E27FC236}">
                  <a16:creationId xmlns:a16="http://schemas.microsoft.com/office/drawing/2014/main" id="{FC668743-2ACB-45D0-A4C1-1E07DE2A1D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1252" name="Tinta 1251">
              <a:extLst>
                <a:ext uri="{FF2B5EF4-FFF2-40B4-BE49-F238E27FC236}">
                  <a16:creationId xmlns:a16="http://schemas.microsoft.com/office/drawing/2014/main" id="{D94AA373-20E6-4C5C-ABF3-601B24EE0E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1253" name="Tinta 1252">
              <a:extLst>
                <a:ext uri="{FF2B5EF4-FFF2-40B4-BE49-F238E27FC236}">
                  <a16:creationId xmlns:a16="http://schemas.microsoft.com/office/drawing/2014/main" id="{D96C2A7E-71D8-4404-94B3-0893585A3C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1254" name="Tinta 1253">
              <a:extLst>
                <a:ext uri="{FF2B5EF4-FFF2-40B4-BE49-F238E27FC236}">
                  <a16:creationId xmlns:a16="http://schemas.microsoft.com/office/drawing/2014/main" id="{450139D8-23E5-49DC-96AE-F9F9492EA1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1255" name="Tinta 1254">
              <a:extLst>
                <a:ext uri="{FF2B5EF4-FFF2-40B4-BE49-F238E27FC236}">
                  <a16:creationId xmlns:a16="http://schemas.microsoft.com/office/drawing/2014/main" id="{8D6A855A-A801-4219-A371-B6AA80D09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1256" name="Tinta 1255">
              <a:extLst>
                <a:ext uri="{FF2B5EF4-FFF2-40B4-BE49-F238E27FC236}">
                  <a16:creationId xmlns:a16="http://schemas.microsoft.com/office/drawing/2014/main" id="{AF9EDDE7-971C-4CC4-AA84-83A9088387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1257" name="Tinta 1256">
              <a:extLst>
                <a:ext uri="{FF2B5EF4-FFF2-40B4-BE49-F238E27FC236}">
                  <a16:creationId xmlns:a16="http://schemas.microsoft.com/office/drawing/2014/main" id="{3D2BA5E3-4369-4A13-B4D2-41E2D6A881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1258" name="Tinta 1257">
              <a:extLst>
                <a:ext uri="{FF2B5EF4-FFF2-40B4-BE49-F238E27FC236}">
                  <a16:creationId xmlns:a16="http://schemas.microsoft.com/office/drawing/2014/main" id="{C039D862-2BA4-4BFB-9D2C-90AA6E7C6A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1259" name="Tinta 1258">
              <a:extLst>
                <a:ext uri="{FF2B5EF4-FFF2-40B4-BE49-F238E27FC236}">
                  <a16:creationId xmlns:a16="http://schemas.microsoft.com/office/drawing/2014/main" id="{4003045B-57AA-4185-ACDC-774F2BEA41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1260" name="Tinta 1259">
              <a:extLst>
                <a:ext uri="{FF2B5EF4-FFF2-40B4-BE49-F238E27FC236}">
                  <a16:creationId xmlns:a16="http://schemas.microsoft.com/office/drawing/2014/main" id="{29F2EDBC-848B-4BCA-BBC5-89E1E55403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1261" name="Tinta 1260">
              <a:extLst>
                <a:ext uri="{FF2B5EF4-FFF2-40B4-BE49-F238E27FC236}">
                  <a16:creationId xmlns:a16="http://schemas.microsoft.com/office/drawing/2014/main" id="{62A4B4DC-23EB-4975-88D5-56D89FC305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1262" name="Tinta 1261">
              <a:extLst>
                <a:ext uri="{FF2B5EF4-FFF2-40B4-BE49-F238E27FC236}">
                  <a16:creationId xmlns:a16="http://schemas.microsoft.com/office/drawing/2014/main" id="{8C360307-E06D-4B68-A19F-2EF37F1CCA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1263" name="Tinta 1262">
              <a:extLst>
                <a:ext uri="{FF2B5EF4-FFF2-40B4-BE49-F238E27FC236}">
                  <a16:creationId xmlns:a16="http://schemas.microsoft.com/office/drawing/2014/main" id="{E52BDC0E-4B52-4E19-ABD8-CBCC347E81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1264" name="Tinta 1263">
              <a:extLst>
                <a:ext uri="{FF2B5EF4-FFF2-40B4-BE49-F238E27FC236}">
                  <a16:creationId xmlns:a16="http://schemas.microsoft.com/office/drawing/2014/main" id="{4A51904E-4220-4329-94A3-6A7432D11A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1265" name="Tinta 1264">
              <a:extLst>
                <a:ext uri="{FF2B5EF4-FFF2-40B4-BE49-F238E27FC236}">
                  <a16:creationId xmlns:a16="http://schemas.microsoft.com/office/drawing/2014/main" id="{C4FD42FB-76DA-470A-BCB2-7C3419B324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1266" name="Tinta 1265">
              <a:extLst>
                <a:ext uri="{FF2B5EF4-FFF2-40B4-BE49-F238E27FC236}">
                  <a16:creationId xmlns:a16="http://schemas.microsoft.com/office/drawing/2014/main" id="{6443A09A-CEAF-481F-A999-123F854177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1267" name="Tinta 1266">
              <a:extLst>
                <a:ext uri="{FF2B5EF4-FFF2-40B4-BE49-F238E27FC236}">
                  <a16:creationId xmlns:a16="http://schemas.microsoft.com/office/drawing/2014/main" id="{A29460B5-91D3-4FAD-85CE-52BCAA98C1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1268" name="Tinta 1267">
              <a:extLst>
                <a:ext uri="{FF2B5EF4-FFF2-40B4-BE49-F238E27FC236}">
                  <a16:creationId xmlns:a16="http://schemas.microsoft.com/office/drawing/2014/main" id="{25CDE3D8-B34E-4AA2-84FE-E850E5FDA5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1269" name="Tinta 1268">
              <a:extLst>
                <a:ext uri="{FF2B5EF4-FFF2-40B4-BE49-F238E27FC236}">
                  <a16:creationId xmlns:a16="http://schemas.microsoft.com/office/drawing/2014/main" id="{3E2DB1BE-7138-4551-98C8-954E7D7BF8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1270" name="Tinta 1269">
              <a:extLst>
                <a:ext uri="{FF2B5EF4-FFF2-40B4-BE49-F238E27FC236}">
                  <a16:creationId xmlns:a16="http://schemas.microsoft.com/office/drawing/2014/main" id="{373A6034-B290-40C7-9590-BBB8970CAB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1271" name="Tinta 1270">
              <a:extLst>
                <a:ext uri="{FF2B5EF4-FFF2-40B4-BE49-F238E27FC236}">
                  <a16:creationId xmlns:a16="http://schemas.microsoft.com/office/drawing/2014/main" id="{D76B6400-B861-4B18-BBA3-AEC5715361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1272" name="Tinta 1271">
              <a:extLst>
                <a:ext uri="{FF2B5EF4-FFF2-40B4-BE49-F238E27FC236}">
                  <a16:creationId xmlns:a16="http://schemas.microsoft.com/office/drawing/2014/main" id="{9DCD1BC0-5E4F-4445-AF90-E0BC8BFB4F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1273" name="Tinta 1272">
              <a:extLst>
                <a:ext uri="{FF2B5EF4-FFF2-40B4-BE49-F238E27FC236}">
                  <a16:creationId xmlns:a16="http://schemas.microsoft.com/office/drawing/2014/main" id="{57B663A4-2C6A-4524-A3D0-9F77FF8398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1274" name="Tinta 1273">
              <a:extLst>
                <a:ext uri="{FF2B5EF4-FFF2-40B4-BE49-F238E27FC236}">
                  <a16:creationId xmlns:a16="http://schemas.microsoft.com/office/drawing/2014/main" id="{9F41EFE9-614A-4AE9-91E6-7439CDB15C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1275" name="Tinta 1274">
              <a:extLst>
                <a:ext uri="{FF2B5EF4-FFF2-40B4-BE49-F238E27FC236}">
                  <a16:creationId xmlns:a16="http://schemas.microsoft.com/office/drawing/2014/main" id="{2842BD8A-F207-4DCE-AF48-3D76B84DA5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1276" name="Tinta 1275">
              <a:extLst>
                <a:ext uri="{FF2B5EF4-FFF2-40B4-BE49-F238E27FC236}">
                  <a16:creationId xmlns:a16="http://schemas.microsoft.com/office/drawing/2014/main" id="{90493582-F715-49B1-ADBF-C33AC923D3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1277" name="Tinta 1276">
              <a:extLst>
                <a:ext uri="{FF2B5EF4-FFF2-40B4-BE49-F238E27FC236}">
                  <a16:creationId xmlns:a16="http://schemas.microsoft.com/office/drawing/2014/main" id="{2579B540-2600-4B33-8044-F75B08C853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1278" name="Tinta 1277">
              <a:extLst>
                <a:ext uri="{FF2B5EF4-FFF2-40B4-BE49-F238E27FC236}">
                  <a16:creationId xmlns:a16="http://schemas.microsoft.com/office/drawing/2014/main" id="{846422A9-FAA9-4BE2-B414-45BD3CCB3E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1279" name="Tinta 1278">
              <a:extLst>
                <a:ext uri="{FF2B5EF4-FFF2-40B4-BE49-F238E27FC236}">
                  <a16:creationId xmlns:a16="http://schemas.microsoft.com/office/drawing/2014/main" id="{D1A8C55F-8F26-482D-A4BF-CE50EE4A22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1280" name="Tinta 1279">
              <a:extLst>
                <a:ext uri="{FF2B5EF4-FFF2-40B4-BE49-F238E27FC236}">
                  <a16:creationId xmlns:a16="http://schemas.microsoft.com/office/drawing/2014/main" id="{CEDB5659-4910-4F9D-B685-B12A96AF9D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1281" name="Tinta 1280">
              <a:extLst>
                <a:ext uri="{FF2B5EF4-FFF2-40B4-BE49-F238E27FC236}">
                  <a16:creationId xmlns:a16="http://schemas.microsoft.com/office/drawing/2014/main" id="{EB3B11EA-0F80-43B0-B1DC-677D2306ED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1282" name="Tinta 1281">
              <a:extLst>
                <a:ext uri="{FF2B5EF4-FFF2-40B4-BE49-F238E27FC236}">
                  <a16:creationId xmlns:a16="http://schemas.microsoft.com/office/drawing/2014/main" id="{B602B147-CF42-4E5B-917F-B8963AC7C6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1283" name="Tinta 1282">
              <a:extLst>
                <a:ext uri="{FF2B5EF4-FFF2-40B4-BE49-F238E27FC236}">
                  <a16:creationId xmlns:a16="http://schemas.microsoft.com/office/drawing/2014/main" id="{252223C6-2310-4C9F-9AD8-C783B8DB1B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1284" name="Tinta 1283">
              <a:extLst>
                <a:ext uri="{FF2B5EF4-FFF2-40B4-BE49-F238E27FC236}">
                  <a16:creationId xmlns:a16="http://schemas.microsoft.com/office/drawing/2014/main" id="{3FEC52DE-D0E1-4D6F-BC5F-3DDD943ADB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1285" name="Tinta 1284">
              <a:extLst>
                <a:ext uri="{FF2B5EF4-FFF2-40B4-BE49-F238E27FC236}">
                  <a16:creationId xmlns:a16="http://schemas.microsoft.com/office/drawing/2014/main" id="{09F326CA-1D35-4B6B-B73F-850023956B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1286" name="Tinta 1285">
              <a:extLst>
                <a:ext uri="{FF2B5EF4-FFF2-40B4-BE49-F238E27FC236}">
                  <a16:creationId xmlns:a16="http://schemas.microsoft.com/office/drawing/2014/main" id="{17A4CD58-59E7-4543-BFCA-23436CD020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1287" name="Tinta 1286">
              <a:extLst>
                <a:ext uri="{FF2B5EF4-FFF2-40B4-BE49-F238E27FC236}">
                  <a16:creationId xmlns:a16="http://schemas.microsoft.com/office/drawing/2014/main" id="{A0947201-AA55-44FD-8AEC-8AC8B22034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1288" name="Tinta 1287">
              <a:extLst>
                <a:ext uri="{FF2B5EF4-FFF2-40B4-BE49-F238E27FC236}">
                  <a16:creationId xmlns:a16="http://schemas.microsoft.com/office/drawing/2014/main" id="{64E87272-6578-40C5-8F12-4E8C8E1A5E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1289" name="Tinta 1288">
              <a:extLst>
                <a:ext uri="{FF2B5EF4-FFF2-40B4-BE49-F238E27FC236}">
                  <a16:creationId xmlns:a16="http://schemas.microsoft.com/office/drawing/2014/main" id="{4561BD98-D015-4F16-A743-7F697F19C7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1290" name="Tinta 1289">
              <a:extLst>
                <a:ext uri="{FF2B5EF4-FFF2-40B4-BE49-F238E27FC236}">
                  <a16:creationId xmlns:a16="http://schemas.microsoft.com/office/drawing/2014/main" id="{03F96316-C13E-43B1-A269-805ECA2E4B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1291" name="Tinta 1290">
              <a:extLst>
                <a:ext uri="{FF2B5EF4-FFF2-40B4-BE49-F238E27FC236}">
                  <a16:creationId xmlns:a16="http://schemas.microsoft.com/office/drawing/2014/main" id="{85D6B9B5-F471-4FA2-8221-6ED064E3BC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1292" name="Tinta 1291">
              <a:extLst>
                <a:ext uri="{FF2B5EF4-FFF2-40B4-BE49-F238E27FC236}">
                  <a16:creationId xmlns:a16="http://schemas.microsoft.com/office/drawing/2014/main" id="{A1EEB8EB-9303-4645-930F-C4AC372ABB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1293" name="Tinta 1292">
              <a:extLst>
                <a:ext uri="{FF2B5EF4-FFF2-40B4-BE49-F238E27FC236}">
                  <a16:creationId xmlns:a16="http://schemas.microsoft.com/office/drawing/2014/main" id="{E1C1746F-1E84-4361-81C5-1E1EC9423D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1294" name="Tinta 1293">
              <a:extLst>
                <a:ext uri="{FF2B5EF4-FFF2-40B4-BE49-F238E27FC236}">
                  <a16:creationId xmlns:a16="http://schemas.microsoft.com/office/drawing/2014/main" id="{E5A5ADF8-9E56-431F-933E-7728255D9A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1295" name="Tinta 1294">
              <a:extLst>
                <a:ext uri="{FF2B5EF4-FFF2-40B4-BE49-F238E27FC236}">
                  <a16:creationId xmlns:a16="http://schemas.microsoft.com/office/drawing/2014/main" id="{88EC5E86-5180-4023-943F-BF79C83252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1296" name="Tinta 1295">
              <a:extLst>
                <a:ext uri="{FF2B5EF4-FFF2-40B4-BE49-F238E27FC236}">
                  <a16:creationId xmlns:a16="http://schemas.microsoft.com/office/drawing/2014/main" id="{05BBCCEF-5A23-4A7C-86E1-68A011580E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1297" name="Tinta 1296">
              <a:extLst>
                <a:ext uri="{FF2B5EF4-FFF2-40B4-BE49-F238E27FC236}">
                  <a16:creationId xmlns:a16="http://schemas.microsoft.com/office/drawing/2014/main" id="{B6952191-2AD3-45E3-BA05-ABD649A786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1298" name="Tinta 1297">
              <a:extLst>
                <a:ext uri="{FF2B5EF4-FFF2-40B4-BE49-F238E27FC236}">
                  <a16:creationId xmlns:a16="http://schemas.microsoft.com/office/drawing/2014/main" id="{E1918C1E-DC3D-4154-ADEB-FDA693253C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1299" name="Tinta 1298">
              <a:extLst>
                <a:ext uri="{FF2B5EF4-FFF2-40B4-BE49-F238E27FC236}">
                  <a16:creationId xmlns:a16="http://schemas.microsoft.com/office/drawing/2014/main" id="{1C2C7A66-8487-4463-8506-04B89CDE05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1300" name="Tinta 1299">
              <a:extLst>
                <a:ext uri="{FF2B5EF4-FFF2-40B4-BE49-F238E27FC236}">
                  <a16:creationId xmlns:a16="http://schemas.microsoft.com/office/drawing/2014/main" id="{0B195685-AA7C-4376-85D1-E9600B0D21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1301" name="Tinta 1300">
              <a:extLst>
                <a:ext uri="{FF2B5EF4-FFF2-40B4-BE49-F238E27FC236}">
                  <a16:creationId xmlns:a16="http://schemas.microsoft.com/office/drawing/2014/main" id="{BD366BEA-1829-46E6-B4FD-99351EE1FD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1302" name="Tinta 1301">
              <a:extLst>
                <a:ext uri="{FF2B5EF4-FFF2-40B4-BE49-F238E27FC236}">
                  <a16:creationId xmlns:a16="http://schemas.microsoft.com/office/drawing/2014/main" id="{20D60F9E-B4D2-498D-8CD6-B9C911CE3D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1303" name="Tinta 1302">
              <a:extLst>
                <a:ext uri="{FF2B5EF4-FFF2-40B4-BE49-F238E27FC236}">
                  <a16:creationId xmlns:a16="http://schemas.microsoft.com/office/drawing/2014/main" id="{09BDDF11-37B0-479D-BAF1-5D06274BA3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1304" name="Tinta 1303">
              <a:extLst>
                <a:ext uri="{FF2B5EF4-FFF2-40B4-BE49-F238E27FC236}">
                  <a16:creationId xmlns:a16="http://schemas.microsoft.com/office/drawing/2014/main" id="{53814F79-907D-4E8A-B1BF-7986E96A95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1305" name="Tinta 1304">
              <a:extLst>
                <a:ext uri="{FF2B5EF4-FFF2-40B4-BE49-F238E27FC236}">
                  <a16:creationId xmlns:a16="http://schemas.microsoft.com/office/drawing/2014/main" id="{8E772E78-F3B3-40E9-82AF-9453C70D02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1306" name="Tinta 1305">
              <a:extLst>
                <a:ext uri="{FF2B5EF4-FFF2-40B4-BE49-F238E27FC236}">
                  <a16:creationId xmlns:a16="http://schemas.microsoft.com/office/drawing/2014/main" id="{C0A4AE77-EE37-48D6-847C-292CA1089B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1307" name="Tinta 1306">
              <a:extLst>
                <a:ext uri="{FF2B5EF4-FFF2-40B4-BE49-F238E27FC236}">
                  <a16:creationId xmlns:a16="http://schemas.microsoft.com/office/drawing/2014/main" id="{2FFA08AA-8358-45CE-9DB0-79919C7DA9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1308" name="Tinta 1307">
              <a:extLst>
                <a:ext uri="{FF2B5EF4-FFF2-40B4-BE49-F238E27FC236}">
                  <a16:creationId xmlns:a16="http://schemas.microsoft.com/office/drawing/2014/main" id="{AC9EC7CC-A0B4-4285-8016-EFFF1E6D97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1309" name="Tinta 1308">
              <a:extLst>
                <a:ext uri="{FF2B5EF4-FFF2-40B4-BE49-F238E27FC236}">
                  <a16:creationId xmlns:a16="http://schemas.microsoft.com/office/drawing/2014/main" id="{C7B0622C-C74D-468A-9AAC-E1DE63C722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1310" name="Tinta 1309">
              <a:extLst>
                <a:ext uri="{FF2B5EF4-FFF2-40B4-BE49-F238E27FC236}">
                  <a16:creationId xmlns:a16="http://schemas.microsoft.com/office/drawing/2014/main" id="{06CB45C1-59E3-4F4A-8AD7-67453E07CF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1311" name="Tinta 1310">
              <a:extLst>
                <a:ext uri="{FF2B5EF4-FFF2-40B4-BE49-F238E27FC236}">
                  <a16:creationId xmlns:a16="http://schemas.microsoft.com/office/drawing/2014/main" id="{4ED90448-5CCB-4B25-85CC-FA1A538B50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1312" name="Tinta 1311">
              <a:extLst>
                <a:ext uri="{FF2B5EF4-FFF2-40B4-BE49-F238E27FC236}">
                  <a16:creationId xmlns:a16="http://schemas.microsoft.com/office/drawing/2014/main" id="{6E4332B1-AB8A-4A04-AABB-E73B5DD66C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1313" name="Tinta 1312">
              <a:extLst>
                <a:ext uri="{FF2B5EF4-FFF2-40B4-BE49-F238E27FC236}">
                  <a16:creationId xmlns:a16="http://schemas.microsoft.com/office/drawing/2014/main" id="{ABF8BF7B-030A-4392-B6F4-C5C100C6ED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1314" name="Tinta 1313">
              <a:extLst>
                <a:ext uri="{FF2B5EF4-FFF2-40B4-BE49-F238E27FC236}">
                  <a16:creationId xmlns:a16="http://schemas.microsoft.com/office/drawing/2014/main" id="{2ACE40C3-E747-450A-A053-22652F8E6A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1315" name="Tinta 1314">
              <a:extLst>
                <a:ext uri="{FF2B5EF4-FFF2-40B4-BE49-F238E27FC236}">
                  <a16:creationId xmlns:a16="http://schemas.microsoft.com/office/drawing/2014/main" id="{FBEA973E-A13C-41E1-A09B-E1B0D96D78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1316" name="Tinta 1315">
              <a:extLst>
                <a:ext uri="{FF2B5EF4-FFF2-40B4-BE49-F238E27FC236}">
                  <a16:creationId xmlns:a16="http://schemas.microsoft.com/office/drawing/2014/main" id="{A4F146C9-89BB-4DB0-B093-8AEFB87931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1317" name="Tinta 1316">
              <a:extLst>
                <a:ext uri="{FF2B5EF4-FFF2-40B4-BE49-F238E27FC236}">
                  <a16:creationId xmlns:a16="http://schemas.microsoft.com/office/drawing/2014/main" id="{2E5DE5B3-A7B3-4321-B594-8652EAB3DD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1318" name="Tinta 1317">
              <a:extLst>
                <a:ext uri="{FF2B5EF4-FFF2-40B4-BE49-F238E27FC236}">
                  <a16:creationId xmlns:a16="http://schemas.microsoft.com/office/drawing/2014/main" id="{39FCE442-3E40-4F09-98FB-F9858E7C98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1319" name="Tinta 1318">
              <a:extLst>
                <a:ext uri="{FF2B5EF4-FFF2-40B4-BE49-F238E27FC236}">
                  <a16:creationId xmlns:a16="http://schemas.microsoft.com/office/drawing/2014/main" id="{3A942013-425B-4F82-9CCB-0E4C4E3AA2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1320" name="Tinta 1319">
              <a:extLst>
                <a:ext uri="{FF2B5EF4-FFF2-40B4-BE49-F238E27FC236}">
                  <a16:creationId xmlns:a16="http://schemas.microsoft.com/office/drawing/2014/main" id="{01B6841D-8D31-4F39-B0A9-751B5F6630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1321" name="Tinta 1320">
              <a:extLst>
                <a:ext uri="{FF2B5EF4-FFF2-40B4-BE49-F238E27FC236}">
                  <a16:creationId xmlns:a16="http://schemas.microsoft.com/office/drawing/2014/main" id="{42ABF10B-7405-470B-A4AF-BE461D9357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1322" name="Tinta 1321">
              <a:extLst>
                <a:ext uri="{FF2B5EF4-FFF2-40B4-BE49-F238E27FC236}">
                  <a16:creationId xmlns:a16="http://schemas.microsoft.com/office/drawing/2014/main" id="{9339891A-464F-40C2-91C8-1AD88E68F9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1323" name="Tinta 1322">
              <a:extLst>
                <a:ext uri="{FF2B5EF4-FFF2-40B4-BE49-F238E27FC236}">
                  <a16:creationId xmlns:a16="http://schemas.microsoft.com/office/drawing/2014/main" id="{7CEB4197-CE5E-4677-AA60-18E75ECAC8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1324" name="Tinta 1323">
              <a:extLst>
                <a:ext uri="{FF2B5EF4-FFF2-40B4-BE49-F238E27FC236}">
                  <a16:creationId xmlns:a16="http://schemas.microsoft.com/office/drawing/2014/main" id="{50C411C7-3F92-4F1A-A61C-74D3FA441C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1325" name="Tinta 1324">
              <a:extLst>
                <a:ext uri="{FF2B5EF4-FFF2-40B4-BE49-F238E27FC236}">
                  <a16:creationId xmlns:a16="http://schemas.microsoft.com/office/drawing/2014/main" id="{3228FF2E-4A2D-46BF-92E3-E14F6BE14E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1326" name="Tinta 1325">
              <a:extLst>
                <a:ext uri="{FF2B5EF4-FFF2-40B4-BE49-F238E27FC236}">
                  <a16:creationId xmlns:a16="http://schemas.microsoft.com/office/drawing/2014/main" id="{61817ECB-332C-440F-9685-B5337CA69E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1327" name="Tinta 1326">
              <a:extLst>
                <a:ext uri="{FF2B5EF4-FFF2-40B4-BE49-F238E27FC236}">
                  <a16:creationId xmlns:a16="http://schemas.microsoft.com/office/drawing/2014/main" id="{92081F28-A5EE-4244-8F20-B7C8AA13E8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1328" name="Tinta 1327">
              <a:extLst>
                <a:ext uri="{FF2B5EF4-FFF2-40B4-BE49-F238E27FC236}">
                  <a16:creationId xmlns:a16="http://schemas.microsoft.com/office/drawing/2014/main" id="{5C17A736-1938-4788-8432-1993804C75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1329" name="Tinta 1328">
              <a:extLst>
                <a:ext uri="{FF2B5EF4-FFF2-40B4-BE49-F238E27FC236}">
                  <a16:creationId xmlns:a16="http://schemas.microsoft.com/office/drawing/2014/main" id="{3B3EBDFE-C297-44B5-AC87-8084341677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1330" name="Tinta 1329">
              <a:extLst>
                <a:ext uri="{FF2B5EF4-FFF2-40B4-BE49-F238E27FC236}">
                  <a16:creationId xmlns:a16="http://schemas.microsoft.com/office/drawing/2014/main" id="{C1312E6E-C8E4-4903-8AC6-432C24C9DE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1331" name="Tinta 1330">
              <a:extLst>
                <a:ext uri="{FF2B5EF4-FFF2-40B4-BE49-F238E27FC236}">
                  <a16:creationId xmlns:a16="http://schemas.microsoft.com/office/drawing/2014/main" id="{DBCCFB26-96A2-4005-B29E-73AC2179A5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1332" name="Tinta 1331">
              <a:extLst>
                <a:ext uri="{FF2B5EF4-FFF2-40B4-BE49-F238E27FC236}">
                  <a16:creationId xmlns:a16="http://schemas.microsoft.com/office/drawing/2014/main" id="{E9179712-9E18-42A3-B2FA-036764C53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1333" name="Tinta 1332">
              <a:extLst>
                <a:ext uri="{FF2B5EF4-FFF2-40B4-BE49-F238E27FC236}">
                  <a16:creationId xmlns:a16="http://schemas.microsoft.com/office/drawing/2014/main" id="{9A17A4AE-299A-44CD-A9C4-F8FF68207E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1334" name="Tinta 1333">
              <a:extLst>
                <a:ext uri="{FF2B5EF4-FFF2-40B4-BE49-F238E27FC236}">
                  <a16:creationId xmlns:a16="http://schemas.microsoft.com/office/drawing/2014/main" id="{BB8B6E3A-DC5A-40D6-9130-E15CF9B317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1335" name="Tinta 1334">
              <a:extLst>
                <a:ext uri="{FF2B5EF4-FFF2-40B4-BE49-F238E27FC236}">
                  <a16:creationId xmlns:a16="http://schemas.microsoft.com/office/drawing/2014/main" id="{24DC2C2D-AAF8-4251-867E-D2BF2292BB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1336" name="Tinta 1335">
              <a:extLst>
                <a:ext uri="{FF2B5EF4-FFF2-40B4-BE49-F238E27FC236}">
                  <a16:creationId xmlns:a16="http://schemas.microsoft.com/office/drawing/2014/main" id="{A3159A47-DD80-4015-8B7D-6A79E9EF66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1337" name="Tinta 1336">
              <a:extLst>
                <a:ext uri="{FF2B5EF4-FFF2-40B4-BE49-F238E27FC236}">
                  <a16:creationId xmlns:a16="http://schemas.microsoft.com/office/drawing/2014/main" id="{8D7B25DC-0477-4CAB-BCBD-CAD72B2F32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1338" name="Tinta 1337">
              <a:extLst>
                <a:ext uri="{FF2B5EF4-FFF2-40B4-BE49-F238E27FC236}">
                  <a16:creationId xmlns:a16="http://schemas.microsoft.com/office/drawing/2014/main" id="{0C4AE5BF-4906-4840-A4E2-DD49C2AF98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1339" name="Tinta 1338">
              <a:extLst>
                <a:ext uri="{FF2B5EF4-FFF2-40B4-BE49-F238E27FC236}">
                  <a16:creationId xmlns:a16="http://schemas.microsoft.com/office/drawing/2014/main" id="{DE006197-849F-4D14-B202-CFE6453575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1340" name="Tinta 1339">
              <a:extLst>
                <a:ext uri="{FF2B5EF4-FFF2-40B4-BE49-F238E27FC236}">
                  <a16:creationId xmlns:a16="http://schemas.microsoft.com/office/drawing/2014/main" id="{E7C6ED8D-E5B2-45FF-BFCA-AE0C83A5B2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1341" name="Tinta 1340">
              <a:extLst>
                <a:ext uri="{FF2B5EF4-FFF2-40B4-BE49-F238E27FC236}">
                  <a16:creationId xmlns:a16="http://schemas.microsoft.com/office/drawing/2014/main" id="{637FC12E-00E7-46C8-AA95-7FC4D5E257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1342" name="Tinta 1341">
              <a:extLst>
                <a:ext uri="{FF2B5EF4-FFF2-40B4-BE49-F238E27FC236}">
                  <a16:creationId xmlns:a16="http://schemas.microsoft.com/office/drawing/2014/main" id="{A8C48F4D-2449-4758-BB44-6ADE9CFF50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1343" name="Tinta 1342">
              <a:extLst>
                <a:ext uri="{FF2B5EF4-FFF2-40B4-BE49-F238E27FC236}">
                  <a16:creationId xmlns:a16="http://schemas.microsoft.com/office/drawing/2014/main" id="{A596B8A3-1D27-4807-B734-78462BF4E6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1344" name="Tinta 1343">
              <a:extLst>
                <a:ext uri="{FF2B5EF4-FFF2-40B4-BE49-F238E27FC236}">
                  <a16:creationId xmlns:a16="http://schemas.microsoft.com/office/drawing/2014/main" id="{7A60DE4A-35D1-4371-A30A-4483950DA5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1345" name="Tinta 1344">
              <a:extLst>
                <a:ext uri="{FF2B5EF4-FFF2-40B4-BE49-F238E27FC236}">
                  <a16:creationId xmlns:a16="http://schemas.microsoft.com/office/drawing/2014/main" id="{CF9D0AA5-0D29-49FB-9D57-D3BFD5993A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1346" name="Tinta 1345">
              <a:extLst>
                <a:ext uri="{FF2B5EF4-FFF2-40B4-BE49-F238E27FC236}">
                  <a16:creationId xmlns:a16="http://schemas.microsoft.com/office/drawing/2014/main" id="{7830E91C-03C5-4A09-935C-9027E53AE1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1347" name="Tinta 1346">
              <a:extLst>
                <a:ext uri="{FF2B5EF4-FFF2-40B4-BE49-F238E27FC236}">
                  <a16:creationId xmlns:a16="http://schemas.microsoft.com/office/drawing/2014/main" id="{8962C540-A42F-4C7B-A6A4-9EDA73EA7E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1348" name="Tinta 1347">
              <a:extLst>
                <a:ext uri="{FF2B5EF4-FFF2-40B4-BE49-F238E27FC236}">
                  <a16:creationId xmlns:a16="http://schemas.microsoft.com/office/drawing/2014/main" id="{CDA926ED-6E30-4BC8-AAC1-180267DA63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1349" name="Tinta 1348">
              <a:extLst>
                <a:ext uri="{FF2B5EF4-FFF2-40B4-BE49-F238E27FC236}">
                  <a16:creationId xmlns:a16="http://schemas.microsoft.com/office/drawing/2014/main" id="{F8613EAA-F98C-49DA-8469-D527520689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1350" name="Tinta 1349">
              <a:extLst>
                <a:ext uri="{FF2B5EF4-FFF2-40B4-BE49-F238E27FC236}">
                  <a16:creationId xmlns:a16="http://schemas.microsoft.com/office/drawing/2014/main" id="{1D444677-BB3D-4847-832C-48E299172B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1351" name="Tinta 1350">
              <a:extLst>
                <a:ext uri="{FF2B5EF4-FFF2-40B4-BE49-F238E27FC236}">
                  <a16:creationId xmlns:a16="http://schemas.microsoft.com/office/drawing/2014/main" id="{5182B86D-ACCD-4740-B359-99AE9B317A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1352" name="Tinta 1351">
              <a:extLst>
                <a:ext uri="{FF2B5EF4-FFF2-40B4-BE49-F238E27FC236}">
                  <a16:creationId xmlns:a16="http://schemas.microsoft.com/office/drawing/2014/main" id="{215439E3-2F30-4357-8465-192BDC6674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1353" name="Tinta 1352">
              <a:extLst>
                <a:ext uri="{FF2B5EF4-FFF2-40B4-BE49-F238E27FC236}">
                  <a16:creationId xmlns:a16="http://schemas.microsoft.com/office/drawing/2014/main" id="{A8435E53-2A68-46AD-B0A7-947389A4CC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1354" name="Tinta 1353">
              <a:extLst>
                <a:ext uri="{FF2B5EF4-FFF2-40B4-BE49-F238E27FC236}">
                  <a16:creationId xmlns:a16="http://schemas.microsoft.com/office/drawing/2014/main" id="{C9ADAF48-A34F-469C-881C-08085052A1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1355" name="Tinta 1354">
              <a:extLst>
                <a:ext uri="{FF2B5EF4-FFF2-40B4-BE49-F238E27FC236}">
                  <a16:creationId xmlns:a16="http://schemas.microsoft.com/office/drawing/2014/main" id="{8BA4690F-1898-4C85-BDB7-7B21848EF3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1356" name="Tinta 1355">
              <a:extLst>
                <a:ext uri="{FF2B5EF4-FFF2-40B4-BE49-F238E27FC236}">
                  <a16:creationId xmlns:a16="http://schemas.microsoft.com/office/drawing/2014/main" id="{43A8B294-763D-462D-A95A-1AF5D8C16B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1357" name="Tinta 1356">
              <a:extLst>
                <a:ext uri="{FF2B5EF4-FFF2-40B4-BE49-F238E27FC236}">
                  <a16:creationId xmlns:a16="http://schemas.microsoft.com/office/drawing/2014/main" id="{24D57157-F1D8-42DE-831B-7CEFF8D6E7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1358" name="Tinta 1357">
              <a:extLst>
                <a:ext uri="{FF2B5EF4-FFF2-40B4-BE49-F238E27FC236}">
                  <a16:creationId xmlns:a16="http://schemas.microsoft.com/office/drawing/2014/main" id="{F21A582E-15BA-4197-89F2-63A07A592B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1359" name="Tinta 1358">
              <a:extLst>
                <a:ext uri="{FF2B5EF4-FFF2-40B4-BE49-F238E27FC236}">
                  <a16:creationId xmlns:a16="http://schemas.microsoft.com/office/drawing/2014/main" id="{45731B12-64CF-4A0D-A8DB-1191909A3D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1360" name="Tinta 1359">
              <a:extLst>
                <a:ext uri="{FF2B5EF4-FFF2-40B4-BE49-F238E27FC236}">
                  <a16:creationId xmlns:a16="http://schemas.microsoft.com/office/drawing/2014/main" id="{35294422-B953-49E8-9F26-6A0830C064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1361" name="Tinta 1360">
              <a:extLst>
                <a:ext uri="{FF2B5EF4-FFF2-40B4-BE49-F238E27FC236}">
                  <a16:creationId xmlns:a16="http://schemas.microsoft.com/office/drawing/2014/main" id="{5BBE2F93-003F-4B1B-A9CA-A9BEBA2147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1362" name="Tinta 1361">
              <a:extLst>
                <a:ext uri="{FF2B5EF4-FFF2-40B4-BE49-F238E27FC236}">
                  <a16:creationId xmlns:a16="http://schemas.microsoft.com/office/drawing/2014/main" id="{F2FD6B1D-A0A2-48BE-ACFD-F8C227AC4E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1363" name="Tinta 1362">
              <a:extLst>
                <a:ext uri="{FF2B5EF4-FFF2-40B4-BE49-F238E27FC236}">
                  <a16:creationId xmlns:a16="http://schemas.microsoft.com/office/drawing/2014/main" id="{CB37C8BF-4E10-4B19-BA23-B075940B71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1364" name="Tinta 1363">
              <a:extLst>
                <a:ext uri="{FF2B5EF4-FFF2-40B4-BE49-F238E27FC236}">
                  <a16:creationId xmlns:a16="http://schemas.microsoft.com/office/drawing/2014/main" id="{0D456CB2-7B51-4B52-A04C-AABEC6495B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1365" name="Tinta 1364">
              <a:extLst>
                <a:ext uri="{FF2B5EF4-FFF2-40B4-BE49-F238E27FC236}">
                  <a16:creationId xmlns:a16="http://schemas.microsoft.com/office/drawing/2014/main" id="{8B5ECEAC-96A2-4E28-96EB-11A0D0DB40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1366" name="Tinta 1365">
              <a:extLst>
                <a:ext uri="{FF2B5EF4-FFF2-40B4-BE49-F238E27FC236}">
                  <a16:creationId xmlns:a16="http://schemas.microsoft.com/office/drawing/2014/main" id="{74CF3E59-48EB-461C-AB15-12D384CAAF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1367" name="Tinta 1366">
              <a:extLst>
                <a:ext uri="{FF2B5EF4-FFF2-40B4-BE49-F238E27FC236}">
                  <a16:creationId xmlns:a16="http://schemas.microsoft.com/office/drawing/2014/main" id="{10D48601-6E40-41B6-BABA-F0339B15FE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1368" name="Tinta 1367">
              <a:extLst>
                <a:ext uri="{FF2B5EF4-FFF2-40B4-BE49-F238E27FC236}">
                  <a16:creationId xmlns:a16="http://schemas.microsoft.com/office/drawing/2014/main" id="{6A469030-134A-44BF-9A02-1181B2E471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1369" name="Tinta 1368">
              <a:extLst>
                <a:ext uri="{FF2B5EF4-FFF2-40B4-BE49-F238E27FC236}">
                  <a16:creationId xmlns:a16="http://schemas.microsoft.com/office/drawing/2014/main" id="{CC0AE8F1-A532-4773-B366-E98C647076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1370" name="Tinta 1369">
              <a:extLst>
                <a:ext uri="{FF2B5EF4-FFF2-40B4-BE49-F238E27FC236}">
                  <a16:creationId xmlns:a16="http://schemas.microsoft.com/office/drawing/2014/main" id="{282A2660-AA7C-4F05-9241-3DC8CD72D3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1371" name="Tinta 1370">
              <a:extLst>
                <a:ext uri="{FF2B5EF4-FFF2-40B4-BE49-F238E27FC236}">
                  <a16:creationId xmlns:a16="http://schemas.microsoft.com/office/drawing/2014/main" id="{5C9F61A6-F294-4AB1-8810-CD4044B7F2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1372" name="Tinta 1371">
              <a:extLst>
                <a:ext uri="{FF2B5EF4-FFF2-40B4-BE49-F238E27FC236}">
                  <a16:creationId xmlns:a16="http://schemas.microsoft.com/office/drawing/2014/main" id="{B66EA507-9080-4A8F-A6F2-98A88EB8A4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1373" name="Tinta 1372">
              <a:extLst>
                <a:ext uri="{FF2B5EF4-FFF2-40B4-BE49-F238E27FC236}">
                  <a16:creationId xmlns:a16="http://schemas.microsoft.com/office/drawing/2014/main" id="{294AB444-6BBE-4255-99AA-992F6E1C0B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1374" name="Tinta 1373">
              <a:extLst>
                <a:ext uri="{FF2B5EF4-FFF2-40B4-BE49-F238E27FC236}">
                  <a16:creationId xmlns:a16="http://schemas.microsoft.com/office/drawing/2014/main" id="{688D127B-D333-4463-91BD-59D4B8766B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1375" name="Tinta 1374">
              <a:extLst>
                <a:ext uri="{FF2B5EF4-FFF2-40B4-BE49-F238E27FC236}">
                  <a16:creationId xmlns:a16="http://schemas.microsoft.com/office/drawing/2014/main" id="{19F34728-66D9-44A6-9912-DBC9D584DF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1376" name="Tinta 1375">
              <a:extLst>
                <a:ext uri="{FF2B5EF4-FFF2-40B4-BE49-F238E27FC236}">
                  <a16:creationId xmlns:a16="http://schemas.microsoft.com/office/drawing/2014/main" id="{87B604EF-8617-419A-9352-68466855DE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1377" name="Tinta 1376">
              <a:extLst>
                <a:ext uri="{FF2B5EF4-FFF2-40B4-BE49-F238E27FC236}">
                  <a16:creationId xmlns:a16="http://schemas.microsoft.com/office/drawing/2014/main" id="{CEB529F6-E460-4695-9AF3-978B007A64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1378" name="Tinta 1377">
              <a:extLst>
                <a:ext uri="{FF2B5EF4-FFF2-40B4-BE49-F238E27FC236}">
                  <a16:creationId xmlns:a16="http://schemas.microsoft.com/office/drawing/2014/main" id="{AECD24BD-BC30-4418-9787-2B579AD218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1379" name="Tinta 1378">
              <a:extLst>
                <a:ext uri="{FF2B5EF4-FFF2-40B4-BE49-F238E27FC236}">
                  <a16:creationId xmlns:a16="http://schemas.microsoft.com/office/drawing/2014/main" id="{6E977216-20EB-456C-978D-FD9502DF01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1380" name="Tinta 1379">
              <a:extLst>
                <a:ext uri="{FF2B5EF4-FFF2-40B4-BE49-F238E27FC236}">
                  <a16:creationId xmlns:a16="http://schemas.microsoft.com/office/drawing/2014/main" id="{B14688CF-94F7-4000-A6E3-B124A83383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1381" name="Tinta 1380">
              <a:extLst>
                <a:ext uri="{FF2B5EF4-FFF2-40B4-BE49-F238E27FC236}">
                  <a16:creationId xmlns:a16="http://schemas.microsoft.com/office/drawing/2014/main" id="{FD124EB9-9BBD-46D6-92F7-F581DE7502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1382" name="Tinta 1381">
              <a:extLst>
                <a:ext uri="{FF2B5EF4-FFF2-40B4-BE49-F238E27FC236}">
                  <a16:creationId xmlns:a16="http://schemas.microsoft.com/office/drawing/2014/main" id="{5039CE88-8F6F-44E9-8856-64978A9E9F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1383" name="Tinta 1382">
              <a:extLst>
                <a:ext uri="{FF2B5EF4-FFF2-40B4-BE49-F238E27FC236}">
                  <a16:creationId xmlns:a16="http://schemas.microsoft.com/office/drawing/2014/main" id="{A77E9A18-A487-4033-8CFD-1587E41559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1384" name="Tinta 1383">
              <a:extLst>
                <a:ext uri="{FF2B5EF4-FFF2-40B4-BE49-F238E27FC236}">
                  <a16:creationId xmlns:a16="http://schemas.microsoft.com/office/drawing/2014/main" id="{CCC8AA1F-653A-4884-88ED-A76B0B11D0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1385" name="Tinta 1384">
              <a:extLst>
                <a:ext uri="{FF2B5EF4-FFF2-40B4-BE49-F238E27FC236}">
                  <a16:creationId xmlns:a16="http://schemas.microsoft.com/office/drawing/2014/main" id="{F0F8A74C-6E9E-4DB9-ACAF-CE32293AF6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1386" name="Tinta 1385">
              <a:extLst>
                <a:ext uri="{FF2B5EF4-FFF2-40B4-BE49-F238E27FC236}">
                  <a16:creationId xmlns:a16="http://schemas.microsoft.com/office/drawing/2014/main" id="{6CF7C44F-8F61-4509-AE67-F9F371F894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1387" name="Tinta 1386">
              <a:extLst>
                <a:ext uri="{FF2B5EF4-FFF2-40B4-BE49-F238E27FC236}">
                  <a16:creationId xmlns:a16="http://schemas.microsoft.com/office/drawing/2014/main" id="{8EED6805-64AF-40D8-955A-1736255B7B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1388" name="Tinta 1387">
              <a:extLst>
                <a:ext uri="{FF2B5EF4-FFF2-40B4-BE49-F238E27FC236}">
                  <a16:creationId xmlns:a16="http://schemas.microsoft.com/office/drawing/2014/main" id="{244CCD32-D9A4-4470-BEEA-032E740C33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1389" name="Tinta 1388">
              <a:extLst>
                <a:ext uri="{FF2B5EF4-FFF2-40B4-BE49-F238E27FC236}">
                  <a16:creationId xmlns:a16="http://schemas.microsoft.com/office/drawing/2014/main" id="{B06B778B-A522-4062-9E4C-CE659DB14A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1390" name="Tinta 1389">
              <a:extLst>
                <a:ext uri="{FF2B5EF4-FFF2-40B4-BE49-F238E27FC236}">
                  <a16:creationId xmlns:a16="http://schemas.microsoft.com/office/drawing/2014/main" id="{20A32D02-568B-4B94-8521-6CE16434F5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1391" name="Tinta 1390">
              <a:extLst>
                <a:ext uri="{FF2B5EF4-FFF2-40B4-BE49-F238E27FC236}">
                  <a16:creationId xmlns:a16="http://schemas.microsoft.com/office/drawing/2014/main" id="{EF02E0A9-6896-4486-8911-D319795784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1392" name="Tinta 1391">
              <a:extLst>
                <a:ext uri="{FF2B5EF4-FFF2-40B4-BE49-F238E27FC236}">
                  <a16:creationId xmlns:a16="http://schemas.microsoft.com/office/drawing/2014/main" id="{2106F796-1C62-46AA-B0F2-05FA99629B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1393" name="Tinta 1392">
              <a:extLst>
                <a:ext uri="{FF2B5EF4-FFF2-40B4-BE49-F238E27FC236}">
                  <a16:creationId xmlns:a16="http://schemas.microsoft.com/office/drawing/2014/main" id="{29E4A1ED-4925-4151-B617-9349357113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1394" name="Tinta 1393">
              <a:extLst>
                <a:ext uri="{FF2B5EF4-FFF2-40B4-BE49-F238E27FC236}">
                  <a16:creationId xmlns:a16="http://schemas.microsoft.com/office/drawing/2014/main" id="{3EB1874E-8459-474E-851E-ADA88B974E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1395" name="Tinta 1394">
              <a:extLst>
                <a:ext uri="{FF2B5EF4-FFF2-40B4-BE49-F238E27FC236}">
                  <a16:creationId xmlns:a16="http://schemas.microsoft.com/office/drawing/2014/main" id="{3E522266-B5D3-4B40-BC23-4A770EE2D9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1396" name="Tinta 1395">
              <a:extLst>
                <a:ext uri="{FF2B5EF4-FFF2-40B4-BE49-F238E27FC236}">
                  <a16:creationId xmlns:a16="http://schemas.microsoft.com/office/drawing/2014/main" id="{B0188EE3-83AD-4A52-AF7F-22140FD20D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1397" name="Tinta 1396">
              <a:extLst>
                <a:ext uri="{FF2B5EF4-FFF2-40B4-BE49-F238E27FC236}">
                  <a16:creationId xmlns:a16="http://schemas.microsoft.com/office/drawing/2014/main" id="{773E70C7-CEA1-4D48-941E-1638972A74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1398" name="Tinta 1397">
              <a:extLst>
                <a:ext uri="{FF2B5EF4-FFF2-40B4-BE49-F238E27FC236}">
                  <a16:creationId xmlns:a16="http://schemas.microsoft.com/office/drawing/2014/main" id="{27E590C0-8D53-495D-B0E1-597D4C02FB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1399" name="Tinta 1398">
              <a:extLst>
                <a:ext uri="{FF2B5EF4-FFF2-40B4-BE49-F238E27FC236}">
                  <a16:creationId xmlns:a16="http://schemas.microsoft.com/office/drawing/2014/main" id="{57F16DC8-A13F-4C09-AC6C-1E94B86E96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1400" name="Tinta 1399">
              <a:extLst>
                <a:ext uri="{FF2B5EF4-FFF2-40B4-BE49-F238E27FC236}">
                  <a16:creationId xmlns:a16="http://schemas.microsoft.com/office/drawing/2014/main" id="{A8CA8E9B-8131-4DC7-BCEC-A02EC2C860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1401" name="Tinta 1400">
              <a:extLst>
                <a:ext uri="{FF2B5EF4-FFF2-40B4-BE49-F238E27FC236}">
                  <a16:creationId xmlns:a16="http://schemas.microsoft.com/office/drawing/2014/main" id="{E3D8A7D2-1029-4B9E-9618-002A97F448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1402" name="Tinta 1401">
              <a:extLst>
                <a:ext uri="{FF2B5EF4-FFF2-40B4-BE49-F238E27FC236}">
                  <a16:creationId xmlns:a16="http://schemas.microsoft.com/office/drawing/2014/main" id="{5C6EDE84-8341-46BF-AAA0-C2C1310BC8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1403" name="Tinta 1402">
              <a:extLst>
                <a:ext uri="{FF2B5EF4-FFF2-40B4-BE49-F238E27FC236}">
                  <a16:creationId xmlns:a16="http://schemas.microsoft.com/office/drawing/2014/main" id="{C64520D2-1A2B-447A-8E7A-F5B970FFCD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1404" name="Tinta 1403">
              <a:extLst>
                <a:ext uri="{FF2B5EF4-FFF2-40B4-BE49-F238E27FC236}">
                  <a16:creationId xmlns:a16="http://schemas.microsoft.com/office/drawing/2014/main" id="{4EF30947-36C0-4C11-A2CF-8776092D2A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1405" name="Tinta 1404">
              <a:extLst>
                <a:ext uri="{FF2B5EF4-FFF2-40B4-BE49-F238E27FC236}">
                  <a16:creationId xmlns:a16="http://schemas.microsoft.com/office/drawing/2014/main" id="{EAF7E8F8-A061-49DA-AB70-F8606BE3C5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1406" name="Tinta 1405">
              <a:extLst>
                <a:ext uri="{FF2B5EF4-FFF2-40B4-BE49-F238E27FC236}">
                  <a16:creationId xmlns:a16="http://schemas.microsoft.com/office/drawing/2014/main" id="{0341316C-1C60-45E1-A627-42855EDF64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1407" name="Tinta 1406">
              <a:extLst>
                <a:ext uri="{FF2B5EF4-FFF2-40B4-BE49-F238E27FC236}">
                  <a16:creationId xmlns:a16="http://schemas.microsoft.com/office/drawing/2014/main" id="{8CF28394-735A-4CB8-A652-7102F8B8E1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1408" name="Tinta 1407">
              <a:extLst>
                <a:ext uri="{FF2B5EF4-FFF2-40B4-BE49-F238E27FC236}">
                  <a16:creationId xmlns:a16="http://schemas.microsoft.com/office/drawing/2014/main" id="{A86379D7-8378-4CC2-BFE1-1B799EF84E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1409" name="Tinta 1408">
              <a:extLst>
                <a:ext uri="{FF2B5EF4-FFF2-40B4-BE49-F238E27FC236}">
                  <a16:creationId xmlns:a16="http://schemas.microsoft.com/office/drawing/2014/main" id="{3B62819A-D8A8-475B-A62C-FAA6F2EE17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1410" name="Tinta 1409">
              <a:extLst>
                <a:ext uri="{FF2B5EF4-FFF2-40B4-BE49-F238E27FC236}">
                  <a16:creationId xmlns:a16="http://schemas.microsoft.com/office/drawing/2014/main" id="{CFB9DD57-78A4-4633-AEFF-42130A87C6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1411" name="Tinta 1410">
              <a:extLst>
                <a:ext uri="{FF2B5EF4-FFF2-40B4-BE49-F238E27FC236}">
                  <a16:creationId xmlns:a16="http://schemas.microsoft.com/office/drawing/2014/main" id="{2BD8F31D-43AD-408E-893B-22D941CBBD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1412" name="Tinta 1411">
              <a:extLst>
                <a:ext uri="{FF2B5EF4-FFF2-40B4-BE49-F238E27FC236}">
                  <a16:creationId xmlns:a16="http://schemas.microsoft.com/office/drawing/2014/main" id="{B0606C2E-F939-4E15-AC03-C26B50DBB1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1413" name="Tinta 1412">
              <a:extLst>
                <a:ext uri="{FF2B5EF4-FFF2-40B4-BE49-F238E27FC236}">
                  <a16:creationId xmlns:a16="http://schemas.microsoft.com/office/drawing/2014/main" id="{AD561C72-EFB1-479D-8BEC-8AC08E5D62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1414" name="Tinta 1413">
              <a:extLst>
                <a:ext uri="{FF2B5EF4-FFF2-40B4-BE49-F238E27FC236}">
                  <a16:creationId xmlns:a16="http://schemas.microsoft.com/office/drawing/2014/main" id="{DDE55C7D-FED6-40F8-B1CC-FA81758E09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1415" name="Tinta 1414">
              <a:extLst>
                <a:ext uri="{FF2B5EF4-FFF2-40B4-BE49-F238E27FC236}">
                  <a16:creationId xmlns:a16="http://schemas.microsoft.com/office/drawing/2014/main" id="{1E32A12F-6F5B-4EE3-8391-C8B228F32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1416" name="Tinta 1415">
              <a:extLst>
                <a:ext uri="{FF2B5EF4-FFF2-40B4-BE49-F238E27FC236}">
                  <a16:creationId xmlns:a16="http://schemas.microsoft.com/office/drawing/2014/main" id="{A34EB526-65D4-44D4-8B26-6995645455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1417" name="Tinta 1416">
              <a:extLst>
                <a:ext uri="{FF2B5EF4-FFF2-40B4-BE49-F238E27FC236}">
                  <a16:creationId xmlns:a16="http://schemas.microsoft.com/office/drawing/2014/main" id="{5BAF3275-7593-4CF2-ACC5-2373FB3BC9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1418" name="Tinta 1417">
              <a:extLst>
                <a:ext uri="{FF2B5EF4-FFF2-40B4-BE49-F238E27FC236}">
                  <a16:creationId xmlns:a16="http://schemas.microsoft.com/office/drawing/2014/main" id="{FE674DC5-7889-4750-B89B-C17070FBF8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1419" name="Tinta 1418">
              <a:extLst>
                <a:ext uri="{FF2B5EF4-FFF2-40B4-BE49-F238E27FC236}">
                  <a16:creationId xmlns:a16="http://schemas.microsoft.com/office/drawing/2014/main" id="{929CB5B9-E854-4B95-8E9E-B782FF9E32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1420" name="Tinta 1419">
              <a:extLst>
                <a:ext uri="{FF2B5EF4-FFF2-40B4-BE49-F238E27FC236}">
                  <a16:creationId xmlns:a16="http://schemas.microsoft.com/office/drawing/2014/main" id="{52F6B46E-92A1-4373-A498-4DD7FB907D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1421" name="Tinta 1420">
              <a:extLst>
                <a:ext uri="{FF2B5EF4-FFF2-40B4-BE49-F238E27FC236}">
                  <a16:creationId xmlns:a16="http://schemas.microsoft.com/office/drawing/2014/main" id="{9D33E763-8EE5-448D-812F-25F7531352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1422" name="Tinta 1421">
              <a:extLst>
                <a:ext uri="{FF2B5EF4-FFF2-40B4-BE49-F238E27FC236}">
                  <a16:creationId xmlns:a16="http://schemas.microsoft.com/office/drawing/2014/main" id="{EF5EDA15-9BB1-405E-962D-A2152E3836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1423" name="Tinta 1422">
              <a:extLst>
                <a:ext uri="{FF2B5EF4-FFF2-40B4-BE49-F238E27FC236}">
                  <a16:creationId xmlns:a16="http://schemas.microsoft.com/office/drawing/2014/main" id="{7B999CE8-19A3-43CF-AC5A-475ECD7884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1424" name="Tinta 1423">
              <a:extLst>
                <a:ext uri="{FF2B5EF4-FFF2-40B4-BE49-F238E27FC236}">
                  <a16:creationId xmlns:a16="http://schemas.microsoft.com/office/drawing/2014/main" id="{453B4378-3144-48E0-A32E-B62CEBBC33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1425" name="Tinta 1424">
              <a:extLst>
                <a:ext uri="{FF2B5EF4-FFF2-40B4-BE49-F238E27FC236}">
                  <a16:creationId xmlns:a16="http://schemas.microsoft.com/office/drawing/2014/main" id="{891B08A2-5B64-4B8E-AE68-96A9982893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1426" name="Tinta 1425">
              <a:extLst>
                <a:ext uri="{FF2B5EF4-FFF2-40B4-BE49-F238E27FC236}">
                  <a16:creationId xmlns:a16="http://schemas.microsoft.com/office/drawing/2014/main" id="{E76083C3-CB9D-4322-ADA8-2D6CE3862C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1427" name="Tinta 1426">
              <a:extLst>
                <a:ext uri="{FF2B5EF4-FFF2-40B4-BE49-F238E27FC236}">
                  <a16:creationId xmlns:a16="http://schemas.microsoft.com/office/drawing/2014/main" id="{9BD6715D-D08D-41C5-8AD7-D71303E935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1428" name="Tinta 1427">
              <a:extLst>
                <a:ext uri="{FF2B5EF4-FFF2-40B4-BE49-F238E27FC236}">
                  <a16:creationId xmlns:a16="http://schemas.microsoft.com/office/drawing/2014/main" id="{4F6917B2-59D1-4744-8364-F34CCD57C8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1429" name="Tinta 1428">
              <a:extLst>
                <a:ext uri="{FF2B5EF4-FFF2-40B4-BE49-F238E27FC236}">
                  <a16:creationId xmlns:a16="http://schemas.microsoft.com/office/drawing/2014/main" id="{7130EB0A-C4B3-44DD-A5EA-9C3F0843F8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1430" name="Tinta 1429">
              <a:extLst>
                <a:ext uri="{FF2B5EF4-FFF2-40B4-BE49-F238E27FC236}">
                  <a16:creationId xmlns:a16="http://schemas.microsoft.com/office/drawing/2014/main" id="{98ADB1F8-568F-4B48-8337-22A293BD22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1431" name="Tinta 1430">
              <a:extLst>
                <a:ext uri="{FF2B5EF4-FFF2-40B4-BE49-F238E27FC236}">
                  <a16:creationId xmlns:a16="http://schemas.microsoft.com/office/drawing/2014/main" id="{E41AD746-2746-49B2-A37D-3BBA2B2422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1432" name="Tinta 1431">
              <a:extLst>
                <a:ext uri="{FF2B5EF4-FFF2-40B4-BE49-F238E27FC236}">
                  <a16:creationId xmlns:a16="http://schemas.microsoft.com/office/drawing/2014/main" id="{4829AA9B-A389-4DD0-B117-88B5B21145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1433" name="Tinta 1432">
              <a:extLst>
                <a:ext uri="{FF2B5EF4-FFF2-40B4-BE49-F238E27FC236}">
                  <a16:creationId xmlns:a16="http://schemas.microsoft.com/office/drawing/2014/main" id="{ECF339A6-766A-47E3-8201-80DE2069E6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1434" name="Tinta 1433">
              <a:extLst>
                <a:ext uri="{FF2B5EF4-FFF2-40B4-BE49-F238E27FC236}">
                  <a16:creationId xmlns:a16="http://schemas.microsoft.com/office/drawing/2014/main" id="{7523021D-AC02-4CB4-BDEC-180649AABE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1435" name="Tinta 1434">
              <a:extLst>
                <a:ext uri="{FF2B5EF4-FFF2-40B4-BE49-F238E27FC236}">
                  <a16:creationId xmlns:a16="http://schemas.microsoft.com/office/drawing/2014/main" id="{1B723AD7-CE80-4A8A-B434-B409DBD2C6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1436" name="Tinta 1435">
              <a:extLst>
                <a:ext uri="{FF2B5EF4-FFF2-40B4-BE49-F238E27FC236}">
                  <a16:creationId xmlns:a16="http://schemas.microsoft.com/office/drawing/2014/main" id="{42EA6B18-E41F-419A-96E5-09F573BEE7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1437" name="Tinta 1436">
              <a:extLst>
                <a:ext uri="{FF2B5EF4-FFF2-40B4-BE49-F238E27FC236}">
                  <a16:creationId xmlns:a16="http://schemas.microsoft.com/office/drawing/2014/main" id="{8CAA7FF8-E015-4926-9E20-0D52F98FD8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1438" name="Tinta 1437">
              <a:extLst>
                <a:ext uri="{FF2B5EF4-FFF2-40B4-BE49-F238E27FC236}">
                  <a16:creationId xmlns:a16="http://schemas.microsoft.com/office/drawing/2014/main" id="{0EE28E91-34DE-48CB-8FFA-66248175BB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1439" name="Tinta 1438">
              <a:extLst>
                <a:ext uri="{FF2B5EF4-FFF2-40B4-BE49-F238E27FC236}">
                  <a16:creationId xmlns:a16="http://schemas.microsoft.com/office/drawing/2014/main" id="{3037C3A4-B153-4114-BB30-63C7A108F2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1440" name="Tinta 1439">
              <a:extLst>
                <a:ext uri="{FF2B5EF4-FFF2-40B4-BE49-F238E27FC236}">
                  <a16:creationId xmlns:a16="http://schemas.microsoft.com/office/drawing/2014/main" id="{3C4DB22B-2A0C-43AB-92FD-F9ABEC0B60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1441" name="Tinta 1440">
              <a:extLst>
                <a:ext uri="{FF2B5EF4-FFF2-40B4-BE49-F238E27FC236}">
                  <a16:creationId xmlns:a16="http://schemas.microsoft.com/office/drawing/2014/main" id="{673E0873-E0EF-42E6-B555-92A0BA53E2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1442" name="Tinta 1441">
              <a:extLst>
                <a:ext uri="{FF2B5EF4-FFF2-40B4-BE49-F238E27FC236}">
                  <a16:creationId xmlns:a16="http://schemas.microsoft.com/office/drawing/2014/main" id="{E9747E35-BD5A-4E46-BD10-7CFF096A67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1443" name="Tinta 1442">
              <a:extLst>
                <a:ext uri="{FF2B5EF4-FFF2-40B4-BE49-F238E27FC236}">
                  <a16:creationId xmlns:a16="http://schemas.microsoft.com/office/drawing/2014/main" id="{FB74B30B-B76F-49DA-B1B9-46BB493E7B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1444" name="Tinta 1443">
              <a:extLst>
                <a:ext uri="{FF2B5EF4-FFF2-40B4-BE49-F238E27FC236}">
                  <a16:creationId xmlns:a16="http://schemas.microsoft.com/office/drawing/2014/main" id="{08362721-9F55-463E-9F5D-9F252C508E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1445" name="Tinta 1444">
              <a:extLst>
                <a:ext uri="{FF2B5EF4-FFF2-40B4-BE49-F238E27FC236}">
                  <a16:creationId xmlns:a16="http://schemas.microsoft.com/office/drawing/2014/main" id="{0F6404E5-B93C-4B8F-B505-B12441E140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1446" name="Tinta 1445">
              <a:extLst>
                <a:ext uri="{FF2B5EF4-FFF2-40B4-BE49-F238E27FC236}">
                  <a16:creationId xmlns:a16="http://schemas.microsoft.com/office/drawing/2014/main" id="{8F6E8798-ABBE-4B91-AA74-ED15394441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1447" name="Tinta 1446">
              <a:extLst>
                <a:ext uri="{FF2B5EF4-FFF2-40B4-BE49-F238E27FC236}">
                  <a16:creationId xmlns:a16="http://schemas.microsoft.com/office/drawing/2014/main" id="{26212ED9-08F9-41DF-B2A2-212327A21C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1448" name="Tinta 1447">
              <a:extLst>
                <a:ext uri="{FF2B5EF4-FFF2-40B4-BE49-F238E27FC236}">
                  <a16:creationId xmlns:a16="http://schemas.microsoft.com/office/drawing/2014/main" id="{03412184-1719-4B60-BE4B-1D3B14E388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1449" name="Tinta 1448">
              <a:extLst>
                <a:ext uri="{FF2B5EF4-FFF2-40B4-BE49-F238E27FC236}">
                  <a16:creationId xmlns:a16="http://schemas.microsoft.com/office/drawing/2014/main" id="{44B4E91B-48DB-4020-A901-1903D08700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1450" name="Tinta 1449">
              <a:extLst>
                <a:ext uri="{FF2B5EF4-FFF2-40B4-BE49-F238E27FC236}">
                  <a16:creationId xmlns:a16="http://schemas.microsoft.com/office/drawing/2014/main" id="{18F00AFE-D93D-4B78-90CB-2194A54821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1451" name="Tinta 1450">
              <a:extLst>
                <a:ext uri="{FF2B5EF4-FFF2-40B4-BE49-F238E27FC236}">
                  <a16:creationId xmlns:a16="http://schemas.microsoft.com/office/drawing/2014/main" id="{ECB698FC-E29A-4DD4-AC92-6CE037BF00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1452" name="Tinta 1451">
              <a:extLst>
                <a:ext uri="{FF2B5EF4-FFF2-40B4-BE49-F238E27FC236}">
                  <a16:creationId xmlns:a16="http://schemas.microsoft.com/office/drawing/2014/main" id="{A72E05EB-7099-4C84-9A52-122256F05C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1453" name="Tinta 1452">
              <a:extLst>
                <a:ext uri="{FF2B5EF4-FFF2-40B4-BE49-F238E27FC236}">
                  <a16:creationId xmlns:a16="http://schemas.microsoft.com/office/drawing/2014/main" id="{8E2A7174-F375-46A8-B62E-7C4944FB2E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1454" name="Tinta 1453">
              <a:extLst>
                <a:ext uri="{FF2B5EF4-FFF2-40B4-BE49-F238E27FC236}">
                  <a16:creationId xmlns:a16="http://schemas.microsoft.com/office/drawing/2014/main" id="{B73A860A-35A5-4A8E-BD83-A802AA5F3A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1455" name="Tinta 1454">
              <a:extLst>
                <a:ext uri="{FF2B5EF4-FFF2-40B4-BE49-F238E27FC236}">
                  <a16:creationId xmlns:a16="http://schemas.microsoft.com/office/drawing/2014/main" id="{EA250A73-A222-4E59-8623-C2F45C0E8B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1456" name="Tinta 1455">
              <a:extLst>
                <a:ext uri="{FF2B5EF4-FFF2-40B4-BE49-F238E27FC236}">
                  <a16:creationId xmlns:a16="http://schemas.microsoft.com/office/drawing/2014/main" id="{CBB58854-E0B6-43CD-8575-45DC03D018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1457" name="Tinta 1456">
              <a:extLst>
                <a:ext uri="{FF2B5EF4-FFF2-40B4-BE49-F238E27FC236}">
                  <a16:creationId xmlns:a16="http://schemas.microsoft.com/office/drawing/2014/main" id="{208B3CE6-7CC5-471D-8674-B89A6C4245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1458" name="Tinta 1457">
              <a:extLst>
                <a:ext uri="{FF2B5EF4-FFF2-40B4-BE49-F238E27FC236}">
                  <a16:creationId xmlns:a16="http://schemas.microsoft.com/office/drawing/2014/main" id="{B16FCD60-4DE5-4AD7-A296-11EBDC15BC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1459" name="Tinta 1458">
              <a:extLst>
                <a:ext uri="{FF2B5EF4-FFF2-40B4-BE49-F238E27FC236}">
                  <a16:creationId xmlns:a16="http://schemas.microsoft.com/office/drawing/2014/main" id="{397BB17B-EC21-4027-A11B-52951A4E14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1460" name="Tinta 1459">
              <a:extLst>
                <a:ext uri="{FF2B5EF4-FFF2-40B4-BE49-F238E27FC236}">
                  <a16:creationId xmlns:a16="http://schemas.microsoft.com/office/drawing/2014/main" id="{4D62643C-95FA-4524-AC66-C4C53DFE98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1461" name="Tinta 1460">
              <a:extLst>
                <a:ext uri="{FF2B5EF4-FFF2-40B4-BE49-F238E27FC236}">
                  <a16:creationId xmlns:a16="http://schemas.microsoft.com/office/drawing/2014/main" id="{B627EECF-A2B6-4210-87E9-6F60E5B4F1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1462" name="Tinta 1461">
              <a:extLst>
                <a:ext uri="{FF2B5EF4-FFF2-40B4-BE49-F238E27FC236}">
                  <a16:creationId xmlns:a16="http://schemas.microsoft.com/office/drawing/2014/main" id="{6A82B7DE-61B6-44D7-906D-CF5CC29AE7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1463" name="Tinta 1462">
              <a:extLst>
                <a:ext uri="{FF2B5EF4-FFF2-40B4-BE49-F238E27FC236}">
                  <a16:creationId xmlns:a16="http://schemas.microsoft.com/office/drawing/2014/main" id="{352BA4A8-D4DA-45C9-B757-83A7E3E3E9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1464" name="Tinta 1463">
              <a:extLst>
                <a:ext uri="{FF2B5EF4-FFF2-40B4-BE49-F238E27FC236}">
                  <a16:creationId xmlns:a16="http://schemas.microsoft.com/office/drawing/2014/main" id="{54702BE2-1B5A-4554-9C3F-4313638B9A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1465" name="Tinta 1464">
              <a:extLst>
                <a:ext uri="{FF2B5EF4-FFF2-40B4-BE49-F238E27FC236}">
                  <a16:creationId xmlns:a16="http://schemas.microsoft.com/office/drawing/2014/main" id="{A410C1FE-44F8-44AE-A116-18D2582538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1466" name="Tinta 1465">
              <a:extLst>
                <a:ext uri="{FF2B5EF4-FFF2-40B4-BE49-F238E27FC236}">
                  <a16:creationId xmlns:a16="http://schemas.microsoft.com/office/drawing/2014/main" id="{A4F01DAD-4795-4E75-9F1B-E475A25BCC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1467" name="Tinta 1466">
              <a:extLst>
                <a:ext uri="{FF2B5EF4-FFF2-40B4-BE49-F238E27FC236}">
                  <a16:creationId xmlns:a16="http://schemas.microsoft.com/office/drawing/2014/main" id="{FE86C97C-BF2A-4DCA-886C-86EB2B7188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1468" name="Tinta 1467">
              <a:extLst>
                <a:ext uri="{FF2B5EF4-FFF2-40B4-BE49-F238E27FC236}">
                  <a16:creationId xmlns:a16="http://schemas.microsoft.com/office/drawing/2014/main" id="{F2213914-170A-4C5E-9E07-0ADDE0353D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1469" name="Tinta 1468">
              <a:extLst>
                <a:ext uri="{FF2B5EF4-FFF2-40B4-BE49-F238E27FC236}">
                  <a16:creationId xmlns:a16="http://schemas.microsoft.com/office/drawing/2014/main" id="{B5655B54-9361-4D01-B07A-4CDF700F88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1470" name="Tinta 1469">
              <a:extLst>
                <a:ext uri="{FF2B5EF4-FFF2-40B4-BE49-F238E27FC236}">
                  <a16:creationId xmlns:a16="http://schemas.microsoft.com/office/drawing/2014/main" id="{76F2C9F6-8F58-4EFD-8F00-FAC985519A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1471" name="Tinta 1470">
              <a:extLst>
                <a:ext uri="{FF2B5EF4-FFF2-40B4-BE49-F238E27FC236}">
                  <a16:creationId xmlns:a16="http://schemas.microsoft.com/office/drawing/2014/main" id="{C797B7AB-B9B2-473D-B3CA-8BE43AE820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1472" name="Tinta 1471">
              <a:extLst>
                <a:ext uri="{FF2B5EF4-FFF2-40B4-BE49-F238E27FC236}">
                  <a16:creationId xmlns:a16="http://schemas.microsoft.com/office/drawing/2014/main" id="{4FEFD78F-75D9-4117-A11C-02D4FFEDAC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1473" name="Tinta 1472">
              <a:extLst>
                <a:ext uri="{FF2B5EF4-FFF2-40B4-BE49-F238E27FC236}">
                  <a16:creationId xmlns:a16="http://schemas.microsoft.com/office/drawing/2014/main" id="{610A19C2-7703-4C1C-B2ED-50174654A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1474" name="Tinta 1473">
              <a:extLst>
                <a:ext uri="{FF2B5EF4-FFF2-40B4-BE49-F238E27FC236}">
                  <a16:creationId xmlns:a16="http://schemas.microsoft.com/office/drawing/2014/main" id="{FB52DA88-88AA-403A-A6EF-AB89258233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1475" name="Tinta 1474">
              <a:extLst>
                <a:ext uri="{FF2B5EF4-FFF2-40B4-BE49-F238E27FC236}">
                  <a16:creationId xmlns:a16="http://schemas.microsoft.com/office/drawing/2014/main" id="{4EBBC452-6AC4-4D80-BE4A-C82A10A991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1476" name="Tinta 1475">
              <a:extLst>
                <a:ext uri="{FF2B5EF4-FFF2-40B4-BE49-F238E27FC236}">
                  <a16:creationId xmlns:a16="http://schemas.microsoft.com/office/drawing/2014/main" id="{CB547D39-44A2-40E3-BCB7-030A98D1B3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1477" name="Tinta 1476">
              <a:extLst>
                <a:ext uri="{FF2B5EF4-FFF2-40B4-BE49-F238E27FC236}">
                  <a16:creationId xmlns:a16="http://schemas.microsoft.com/office/drawing/2014/main" id="{9B80624F-8D83-400A-9905-874ADAA332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1478" name="Tinta 1477">
              <a:extLst>
                <a:ext uri="{FF2B5EF4-FFF2-40B4-BE49-F238E27FC236}">
                  <a16:creationId xmlns:a16="http://schemas.microsoft.com/office/drawing/2014/main" id="{F92EBFBB-C03A-4EBE-B6A1-1A297B87F5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1479" name="Tinta 1478">
              <a:extLst>
                <a:ext uri="{FF2B5EF4-FFF2-40B4-BE49-F238E27FC236}">
                  <a16:creationId xmlns:a16="http://schemas.microsoft.com/office/drawing/2014/main" id="{0FEF61E7-C9B4-41CF-92E3-A0AAEF5537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1480" name="Tinta 1479">
              <a:extLst>
                <a:ext uri="{FF2B5EF4-FFF2-40B4-BE49-F238E27FC236}">
                  <a16:creationId xmlns:a16="http://schemas.microsoft.com/office/drawing/2014/main" id="{02EC56CD-2060-4B46-950A-A60402EB9A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1481" name="Tinta 1480">
              <a:extLst>
                <a:ext uri="{FF2B5EF4-FFF2-40B4-BE49-F238E27FC236}">
                  <a16:creationId xmlns:a16="http://schemas.microsoft.com/office/drawing/2014/main" id="{8A756D55-5AE6-484D-88E6-B213D868DE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1482" name="Tinta 1481">
              <a:extLst>
                <a:ext uri="{FF2B5EF4-FFF2-40B4-BE49-F238E27FC236}">
                  <a16:creationId xmlns:a16="http://schemas.microsoft.com/office/drawing/2014/main" id="{2A6B63DB-C6DA-4C78-ABCC-9160044F9C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1483" name="Tinta 1482">
              <a:extLst>
                <a:ext uri="{FF2B5EF4-FFF2-40B4-BE49-F238E27FC236}">
                  <a16:creationId xmlns:a16="http://schemas.microsoft.com/office/drawing/2014/main" id="{E8DBFE6C-90F3-402E-AABE-69FA68DA36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1484" name="Tinta 1483">
              <a:extLst>
                <a:ext uri="{FF2B5EF4-FFF2-40B4-BE49-F238E27FC236}">
                  <a16:creationId xmlns:a16="http://schemas.microsoft.com/office/drawing/2014/main" id="{F7BC586B-551E-4043-8E68-93E30BF620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1485" name="Tinta 1484">
              <a:extLst>
                <a:ext uri="{FF2B5EF4-FFF2-40B4-BE49-F238E27FC236}">
                  <a16:creationId xmlns:a16="http://schemas.microsoft.com/office/drawing/2014/main" id="{2BC7613F-F988-4892-A3A4-D60E32EE7C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1486" name="Tinta 1485">
              <a:extLst>
                <a:ext uri="{FF2B5EF4-FFF2-40B4-BE49-F238E27FC236}">
                  <a16:creationId xmlns:a16="http://schemas.microsoft.com/office/drawing/2014/main" id="{017907B5-CCE4-4354-9F03-028A282B18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1487" name="Tinta 1486">
              <a:extLst>
                <a:ext uri="{FF2B5EF4-FFF2-40B4-BE49-F238E27FC236}">
                  <a16:creationId xmlns:a16="http://schemas.microsoft.com/office/drawing/2014/main" id="{1C378473-899E-4A74-9C0A-10D665F594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1488" name="Tinta 1487">
              <a:extLst>
                <a:ext uri="{FF2B5EF4-FFF2-40B4-BE49-F238E27FC236}">
                  <a16:creationId xmlns:a16="http://schemas.microsoft.com/office/drawing/2014/main" id="{AB34AE1E-A78A-47F6-A9AA-2662EB4F5A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1489" name="Tinta 1488">
              <a:extLst>
                <a:ext uri="{FF2B5EF4-FFF2-40B4-BE49-F238E27FC236}">
                  <a16:creationId xmlns:a16="http://schemas.microsoft.com/office/drawing/2014/main" id="{765261C8-116C-416A-9E71-6FDC036103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1490" name="Tinta 1489">
              <a:extLst>
                <a:ext uri="{FF2B5EF4-FFF2-40B4-BE49-F238E27FC236}">
                  <a16:creationId xmlns:a16="http://schemas.microsoft.com/office/drawing/2014/main" id="{88946BB7-B516-45DB-8397-ACB6A50DC8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1491" name="Tinta 1490">
              <a:extLst>
                <a:ext uri="{FF2B5EF4-FFF2-40B4-BE49-F238E27FC236}">
                  <a16:creationId xmlns:a16="http://schemas.microsoft.com/office/drawing/2014/main" id="{220FAC46-7551-47FE-B926-058B0234BD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1492" name="Tinta 1491">
              <a:extLst>
                <a:ext uri="{FF2B5EF4-FFF2-40B4-BE49-F238E27FC236}">
                  <a16:creationId xmlns:a16="http://schemas.microsoft.com/office/drawing/2014/main" id="{3D9A50EB-585A-49F4-B801-23602B81E1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1493" name="Tinta 1492">
              <a:extLst>
                <a:ext uri="{FF2B5EF4-FFF2-40B4-BE49-F238E27FC236}">
                  <a16:creationId xmlns:a16="http://schemas.microsoft.com/office/drawing/2014/main" id="{AE9EE6DB-BAE9-4E49-97E8-F3EB99CC47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1494" name="Tinta 1493">
              <a:extLst>
                <a:ext uri="{FF2B5EF4-FFF2-40B4-BE49-F238E27FC236}">
                  <a16:creationId xmlns:a16="http://schemas.microsoft.com/office/drawing/2014/main" id="{746DA300-637C-4ED3-B82B-579101EAEC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1495" name="Tinta 1494">
              <a:extLst>
                <a:ext uri="{FF2B5EF4-FFF2-40B4-BE49-F238E27FC236}">
                  <a16:creationId xmlns:a16="http://schemas.microsoft.com/office/drawing/2014/main" id="{344FABBF-41E4-43D9-B84D-9CE97F0D26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1496" name="Tinta 1495">
              <a:extLst>
                <a:ext uri="{FF2B5EF4-FFF2-40B4-BE49-F238E27FC236}">
                  <a16:creationId xmlns:a16="http://schemas.microsoft.com/office/drawing/2014/main" id="{9D4CC1AD-6638-4B1A-8F00-2767C8F1A1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1497" name="Tinta 1496">
              <a:extLst>
                <a:ext uri="{FF2B5EF4-FFF2-40B4-BE49-F238E27FC236}">
                  <a16:creationId xmlns:a16="http://schemas.microsoft.com/office/drawing/2014/main" id="{510E6A55-7C1D-4AFD-A2CC-40B3B3D855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1498" name="Tinta 1497">
              <a:extLst>
                <a:ext uri="{FF2B5EF4-FFF2-40B4-BE49-F238E27FC236}">
                  <a16:creationId xmlns:a16="http://schemas.microsoft.com/office/drawing/2014/main" id="{9BDC30CE-B13A-481A-B19E-FF80ECE1D5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1499" name="Tinta 1498">
              <a:extLst>
                <a:ext uri="{FF2B5EF4-FFF2-40B4-BE49-F238E27FC236}">
                  <a16:creationId xmlns:a16="http://schemas.microsoft.com/office/drawing/2014/main" id="{AC119E5E-BAEF-4AD1-9656-82AB9E1E4A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1500" name="Tinta 1499">
              <a:extLst>
                <a:ext uri="{FF2B5EF4-FFF2-40B4-BE49-F238E27FC236}">
                  <a16:creationId xmlns:a16="http://schemas.microsoft.com/office/drawing/2014/main" id="{60562356-5EA5-4437-AC37-81DFC9E2F6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1501" name="Tinta 1500">
              <a:extLst>
                <a:ext uri="{FF2B5EF4-FFF2-40B4-BE49-F238E27FC236}">
                  <a16:creationId xmlns:a16="http://schemas.microsoft.com/office/drawing/2014/main" id="{08A56EF9-CCC4-4B09-884A-D6E1CEAD28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1502" name="Tinta 1501">
              <a:extLst>
                <a:ext uri="{FF2B5EF4-FFF2-40B4-BE49-F238E27FC236}">
                  <a16:creationId xmlns:a16="http://schemas.microsoft.com/office/drawing/2014/main" id="{1D46C041-5A0F-45C1-83E4-4A0ED0C0B4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1503" name="Tinta 1502">
              <a:extLst>
                <a:ext uri="{FF2B5EF4-FFF2-40B4-BE49-F238E27FC236}">
                  <a16:creationId xmlns:a16="http://schemas.microsoft.com/office/drawing/2014/main" id="{91577D38-1FCF-4405-9B64-B55AAF387E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1504" name="Tinta 1503">
              <a:extLst>
                <a:ext uri="{FF2B5EF4-FFF2-40B4-BE49-F238E27FC236}">
                  <a16:creationId xmlns:a16="http://schemas.microsoft.com/office/drawing/2014/main" id="{1CFADCF6-695A-4943-8C81-37C24EE25E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1505" name="Tinta 1504">
              <a:extLst>
                <a:ext uri="{FF2B5EF4-FFF2-40B4-BE49-F238E27FC236}">
                  <a16:creationId xmlns:a16="http://schemas.microsoft.com/office/drawing/2014/main" id="{AE63390C-0809-4684-A7DD-D4E9362517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1506" name="Tinta 1505">
              <a:extLst>
                <a:ext uri="{FF2B5EF4-FFF2-40B4-BE49-F238E27FC236}">
                  <a16:creationId xmlns:a16="http://schemas.microsoft.com/office/drawing/2014/main" id="{42FD6214-1D61-4345-8392-A44325DCA6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1507" name="Tinta 1506">
              <a:extLst>
                <a:ext uri="{FF2B5EF4-FFF2-40B4-BE49-F238E27FC236}">
                  <a16:creationId xmlns:a16="http://schemas.microsoft.com/office/drawing/2014/main" id="{9BF425A6-105B-410D-9E06-1708742A85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1508" name="Tinta 1507">
              <a:extLst>
                <a:ext uri="{FF2B5EF4-FFF2-40B4-BE49-F238E27FC236}">
                  <a16:creationId xmlns:a16="http://schemas.microsoft.com/office/drawing/2014/main" id="{BA9F020C-D15C-4BB7-82BB-767CB5F98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1509" name="Tinta 1508">
              <a:extLst>
                <a:ext uri="{FF2B5EF4-FFF2-40B4-BE49-F238E27FC236}">
                  <a16:creationId xmlns:a16="http://schemas.microsoft.com/office/drawing/2014/main" id="{28563E38-3A39-4835-A138-948BD29CC4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1510" name="Tinta 1509">
              <a:extLst>
                <a:ext uri="{FF2B5EF4-FFF2-40B4-BE49-F238E27FC236}">
                  <a16:creationId xmlns:a16="http://schemas.microsoft.com/office/drawing/2014/main" id="{C032D573-6E53-43AB-B029-09E87F8227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1511" name="Tinta 1510">
              <a:extLst>
                <a:ext uri="{FF2B5EF4-FFF2-40B4-BE49-F238E27FC236}">
                  <a16:creationId xmlns:a16="http://schemas.microsoft.com/office/drawing/2014/main" id="{4B3C6598-C6CB-4A2E-9C09-5401EB89D0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1512" name="Tinta 1511">
              <a:extLst>
                <a:ext uri="{FF2B5EF4-FFF2-40B4-BE49-F238E27FC236}">
                  <a16:creationId xmlns:a16="http://schemas.microsoft.com/office/drawing/2014/main" id="{E8640F6F-652C-4DC5-BFB1-FB92BF872E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1513" name="Tinta 1512">
              <a:extLst>
                <a:ext uri="{FF2B5EF4-FFF2-40B4-BE49-F238E27FC236}">
                  <a16:creationId xmlns:a16="http://schemas.microsoft.com/office/drawing/2014/main" id="{917CDD77-43D9-4FCC-ADD0-01BADC514E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1514" name="Tinta 1513">
              <a:extLst>
                <a:ext uri="{FF2B5EF4-FFF2-40B4-BE49-F238E27FC236}">
                  <a16:creationId xmlns:a16="http://schemas.microsoft.com/office/drawing/2014/main" id="{7E40E807-9488-479B-98EF-4E6D59F7C7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1515" name="Tinta 1514">
              <a:extLst>
                <a:ext uri="{FF2B5EF4-FFF2-40B4-BE49-F238E27FC236}">
                  <a16:creationId xmlns:a16="http://schemas.microsoft.com/office/drawing/2014/main" id="{BCAFE2F2-9B67-4D88-8B95-4076D22560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1516" name="Tinta 1515">
              <a:extLst>
                <a:ext uri="{FF2B5EF4-FFF2-40B4-BE49-F238E27FC236}">
                  <a16:creationId xmlns:a16="http://schemas.microsoft.com/office/drawing/2014/main" id="{A9326A45-A532-4F84-AF65-8A0BE2F1C4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1517" name="Tinta 1516">
              <a:extLst>
                <a:ext uri="{FF2B5EF4-FFF2-40B4-BE49-F238E27FC236}">
                  <a16:creationId xmlns:a16="http://schemas.microsoft.com/office/drawing/2014/main" id="{617B1DC9-CDA3-4170-830E-2C7377991E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1518" name="Tinta 1517">
              <a:extLst>
                <a:ext uri="{FF2B5EF4-FFF2-40B4-BE49-F238E27FC236}">
                  <a16:creationId xmlns:a16="http://schemas.microsoft.com/office/drawing/2014/main" id="{450EA34C-60F6-4D58-8116-F88D3B6C8D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1519" name="Tinta 1518">
              <a:extLst>
                <a:ext uri="{FF2B5EF4-FFF2-40B4-BE49-F238E27FC236}">
                  <a16:creationId xmlns:a16="http://schemas.microsoft.com/office/drawing/2014/main" id="{418E7082-07DE-4F6B-9BA4-2BB9B38429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1520" name="Tinta 1519">
              <a:extLst>
                <a:ext uri="{FF2B5EF4-FFF2-40B4-BE49-F238E27FC236}">
                  <a16:creationId xmlns:a16="http://schemas.microsoft.com/office/drawing/2014/main" id="{1D83B95D-F296-451A-98CB-737B20F5ED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1521" name="Tinta 1520">
              <a:extLst>
                <a:ext uri="{FF2B5EF4-FFF2-40B4-BE49-F238E27FC236}">
                  <a16:creationId xmlns:a16="http://schemas.microsoft.com/office/drawing/2014/main" id="{94676AC3-0134-4522-A281-993BBBF224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1522" name="Tinta 1521">
              <a:extLst>
                <a:ext uri="{FF2B5EF4-FFF2-40B4-BE49-F238E27FC236}">
                  <a16:creationId xmlns:a16="http://schemas.microsoft.com/office/drawing/2014/main" id="{AFF722DF-33EC-448B-BAD1-D589C5129B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1523" name="Tinta 1522">
              <a:extLst>
                <a:ext uri="{FF2B5EF4-FFF2-40B4-BE49-F238E27FC236}">
                  <a16:creationId xmlns:a16="http://schemas.microsoft.com/office/drawing/2014/main" id="{8A30BB4D-4721-469C-8D5B-D92C62679C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1524" name="Tinta 1523">
              <a:extLst>
                <a:ext uri="{FF2B5EF4-FFF2-40B4-BE49-F238E27FC236}">
                  <a16:creationId xmlns:a16="http://schemas.microsoft.com/office/drawing/2014/main" id="{E7FE16B7-AEE3-4A31-83F6-B4DE99776A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1525" name="Tinta 1524">
              <a:extLst>
                <a:ext uri="{FF2B5EF4-FFF2-40B4-BE49-F238E27FC236}">
                  <a16:creationId xmlns:a16="http://schemas.microsoft.com/office/drawing/2014/main" id="{AE775ED5-BDC4-4F34-95B0-9585999A15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1526" name="Tinta 1525">
              <a:extLst>
                <a:ext uri="{FF2B5EF4-FFF2-40B4-BE49-F238E27FC236}">
                  <a16:creationId xmlns:a16="http://schemas.microsoft.com/office/drawing/2014/main" id="{428925FD-B745-4F00-AF2D-B0A71FF9E9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1527" name="Tinta 1526">
              <a:extLst>
                <a:ext uri="{FF2B5EF4-FFF2-40B4-BE49-F238E27FC236}">
                  <a16:creationId xmlns:a16="http://schemas.microsoft.com/office/drawing/2014/main" id="{24829F5D-8E30-4EB4-8CA8-966EBD21B9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1528" name="Tinta 1527">
              <a:extLst>
                <a:ext uri="{FF2B5EF4-FFF2-40B4-BE49-F238E27FC236}">
                  <a16:creationId xmlns:a16="http://schemas.microsoft.com/office/drawing/2014/main" id="{6699E8CD-6F02-41E6-807C-86CB9BECE4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1529" name="Tinta 1528">
              <a:extLst>
                <a:ext uri="{FF2B5EF4-FFF2-40B4-BE49-F238E27FC236}">
                  <a16:creationId xmlns:a16="http://schemas.microsoft.com/office/drawing/2014/main" id="{1E027D3F-4B6D-4DE5-B58C-C03DC13BE3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1530" name="Tinta 1529">
              <a:extLst>
                <a:ext uri="{FF2B5EF4-FFF2-40B4-BE49-F238E27FC236}">
                  <a16:creationId xmlns:a16="http://schemas.microsoft.com/office/drawing/2014/main" id="{5D98B575-8EBB-44AD-BE61-6995B0DD6C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1531" name="Tinta 1530">
              <a:extLst>
                <a:ext uri="{FF2B5EF4-FFF2-40B4-BE49-F238E27FC236}">
                  <a16:creationId xmlns:a16="http://schemas.microsoft.com/office/drawing/2014/main" id="{D4DAD056-887D-41E7-8E6E-70412FC5A9D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1532" name="Tinta 1531">
              <a:extLst>
                <a:ext uri="{FF2B5EF4-FFF2-40B4-BE49-F238E27FC236}">
                  <a16:creationId xmlns:a16="http://schemas.microsoft.com/office/drawing/2014/main" id="{BE8E066B-858B-44C2-B105-2139EE0C57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1533" name="Tinta 1532">
              <a:extLst>
                <a:ext uri="{FF2B5EF4-FFF2-40B4-BE49-F238E27FC236}">
                  <a16:creationId xmlns:a16="http://schemas.microsoft.com/office/drawing/2014/main" id="{0ECCAF63-B3C8-40D8-B4C4-BDB9DF6071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1534" name="Tinta 1533">
              <a:extLst>
                <a:ext uri="{FF2B5EF4-FFF2-40B4-BE49-F238E27FC236}">
                  <a16:creationId xmlns:a16="http://schemas.microsoft.com/office/drawing/2014/main" id="{62700DBC-705B-4AAA-A415-67D2B57DC3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1535" name="Tinta 1534">
              <a:extLst>
                <a:ext uri="{FF2B5EF4-FFF2-40B4-BE49-F238E27FC236}">
                  <a16:creationId xmlns:a16="http://schemas.microsoft.com/office/drawing/2014/main" id="{C3018EDE-9557-46F2-ABE7-BC3CEC8A29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1536" name="Tinta 1535">
              <a:extLst>
                <a:ext uri="{FF2B5EF4-FFF2-40B4-BE49-F238E27FC236}">
                  <a16:creationId xmlns:a16="http://schemas.microsoft.com/office/drawing/2014/main" id="{737C8B21-472D-4CAD-971B-361F836B3B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1537" name="Tinta 1536">
              <a:extLst>
                <a:ext uri="{FF2B5EF4-FFF2-40B4-BE49-F238E27FC236}">
                  <a16:creationId xmlns:a16="http://schemas.microsoft.com/office/drawing/2014/main" id="{B4C80F17-E20F-452C-8375-B5AEB14233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1538" name="Tinta 1537">
              <a:extLst>
                <a:ext uri="{FF2B5EF4-FFF2-40B4-BE49-F238E27FC236}">
                  <a16:creationId xmlns:a16="http://schemas.microsoft.com/office/drawing/2014/main" id="{5C72DF6B-0DD2-47BC-A595-1603690162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1539" name="Tinta 1538">
              <a:extLst>
                <a:ext uri="{FF2B5EF4-FFF2-40B4-BE49-F238E27FC236}">
                  <a16:creationId xmlns:a16="http://schemas.microsoft.com/office/drawing/2014/main" id="{C2C829AA-AD5D-42BE-9E07-9B3E164809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1540" name="Tinta 1539">
              <a:extLst>
                <a:ext uri="{FF2B5EF4-FFF2-40B4-BE49-F238E27FC236}">
                  <a16:creationId xmlns:a16="http://schemas.microsoft.com/office/drawing/2014/main" id="{97324434-E359-45C0-8026-00ACE13CAF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1541" name="Tinta 1540">
              <a:extLst>
                <a:ext uri="{FF2B5EF4-FFF2-40B4-BE49-F238E27FC236}">
                  <a16:creationId xmlns:a16="http://schemas.microsoft.com/office/drawing/2014/main" id="{26DDCCF0-DCE2-411B-A936-7856F0E61C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1542" name="Tinta 1541">
              <a:extLst>
                <a:ext uri="{FF2B5EF4-FFF2-40B4-BE49-F238E27FC236}">
                  <a16:creationId xmlns:a16="http://schemas.microsoft.com/office/drawing/2014/main" id="{81370383-15EE-460D-B276-998AE11C57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1543" name="Tinta 1542">
              <a:extLst>
                <a:ext uri="{FF2B5EF4-FFF2-40B4-BE49-F238E27FC236}">
                  <a16:creationId xmlns:a16="http://schemas.microsoft.com/office/drawing/2014/main" id="{64896A03-5166-4B51-AAE3-8C739EC68C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1544" name="Tinta 1543">
              <a:extLst>
                <a:ext uri="{FF2B5EF4-FFF2-40B4-BE49-F238E27FC236}">
                  <a16:creationId xmlns:a16="http://schemas.microsoft.com/office/drawing/2014/main" id="{F1C464F0-6E19-4EE5-AEB7-E11EA98F45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1545" name="Tinta 1544">
              <a:extLst>
                <a:ext uri="{FF2B5EF4-FFF2-40B4-BE49-F238E27FC236}">
                  <a16:creationId xmlns:a16="http://schemas.microsoft.com/office/drawing/2014/main" id="{C1048B44-13CD-4F26-8C36-601C9BFF0C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1546" name="Tinta 1545">
              <a:extLst>
                <a:ext uri="{FF2B5EF4-FFF2-40B4-BE49-F238E27FC236}">
                  <a16:creationId xmlns:a16="http://schemas.microsoft.com/office/drawing/2014/main" id="{61E5441C-E6A1-4964-A6D3-2340307C97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1547" name="Tinta 1546">
              <a:extLst>
                <a:ext uri="{FF2B5EF4-FFF2-40B4-BE49-F238E27FC236}">
                  <a16:creationId xmlns:a16="http://schemas.microsoft.com/office/drawing/2014/main" id="{758010A9-182F-43D1-8505-5DCDF52D26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1548" name="Tinta 1547">
              <a:extLst>
                <a:ext uri="{FF2B5EF4-FFF2-40B4-BE49-F238E27FC236}">
                  <a16:creationId xmlns:a16="http://schemas.microsoft.com/office/drawing/2014/main" id="{016B0AA0-BC4D-489F-B342-BD31267AEA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1549" name="Tinta 1548">
              <a:extLst>
                <a:ext uri="{FF2B5EF4-FFF2-40B4-BE49-F238E27FC236}">
                  <a16:creationId xmlns:a16="http://schemas.microsoft.com/office/drawing/2014/main" id="{D318CC1C-9542-4234-BC55-86BA8FB9A6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1550" name="Tinta 1549">
              <a:extLst>
                <a:ext uri="{FF2B5EF4-FFF2-40B4-BE49-F238E27FC236}">
                  <a16:creationId xmlns:a16="http://schemas.microsoft.com/office/drawing/2014/main" id="{E3ACFD8C-696C-4A07-8125-6CBEFDBA48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1551" name="Tinta 1550">
              <a:extLst>
                <a:ext uri="{FF2B5EF4-FFF2-40B4-BE49-F238E27FC236}">
                  <a16:creationId xmlns:a16="http://schemas.microsoft.com/office/drawing/2014/main" id="{4D38092A-E7DB-42E9-A1AE-FEC3D86905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1552" name="Tinta 1551">
              <a:extLst>
                <a:ext uri="{FF2B5EF4-FFF2-40B4-BE49-F238E27FC236}">
                  <a16:creationId xmlns:a16="http://schemas.microsoft.com/office/drawing/2014/main" id="{F841E3AE-31E8-40CA-A550-7117850FED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1553" name="Tinta 1552">
              <a:extLst>
                <a:ext uri="{FF2B5EF4-FFF2-40B4-BE49-F238E27FC236}">
                  <a16:creationId xmlns:a16="http://schemas.microsoft.com/office/drawing/2014/main" id="{191125D6-F7B6-4276-AD10-2FB89DB13A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1554" name="Tinta 1553">
              <a:extLst>
                <a:ext uri="{FF2B5EF4-FFF2-40B4-BE49-F238E27FC236}">
                  <a16:creationId xmlns:a16="http://schemas.microsoft.com/office/drawing/2014/main" id="{675A82F6-1C66-4146-BE03-1C0F877B8D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1555" name="Tinta 1554">
              <a:extLst>
                <a:ext uri="{FF2B5EF4-FFF2-40B4-BE49-F238E27FC236}">
                  <a16:creationId xmlns:a16="http://schemas.microsoft.com/office/drawing/2014/main" id="{5C399598-EA4E-4D3C-A523-DA98891DB6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1556" name="Tinta 1555">
              <a:extLst>
                <a:ext uri="{FF2B5EF4-FFF2-40B4-BE49-F238E27FC236}">
                  <a16:creationId xmlns:a16="http://schemas.microsoft.com/office/drawing/2014/main" id="{7563F661-75AB-41FA-B6BB-8531F6B645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1557" name="Tinta 1556">
              <a:extLst>
                <a:ext uri="{FF2B5EF4-FFF2-40B4-BE49-F238E27FC236}">
                  <a16:creationId xmlns:a16="http://schemas.microsoft.com/office/drawing/2014/main" id="{65C459C7-D16F-450A-BD1E-4554E8F02D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1558" name="Tinta 1557">
              <a:extLst>
                <a:ext uri="{FF2B5EF4-FFF2-40B4-BE49-F238E27FC236}">
                  <a16:creationId xmlns:a16="http://schemas.microsoft.com/office/drawing/2014/main" id="{B09806C6-8006-4420-B16B-B56218EAF5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1559" name="Tinta 1558">
              <a:extLst>
                <a:ext uri="{FF2B5EF4-FFF2-40B4-BE49-F238E27FC236}">
                  <a16:creationId xmlns:a16="http://schemas.microsoft.com/office/drawing/2014/main" id="{C7BC4D08-1896-4EEB-890B-87E9E6F7EB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1560" name="Tinta 1559">
              <a:extLst>
                <a:ext uri="{FF2B5EF4-FFF2-40B4-BE49-F238E27FC236}">
                  <a16:creationId xmlns:a16="http://schemas.microsoft.com/office/drawing/2014/main" id="{0D537A2E-2006-4BAA-89B2-1C2D9BA00C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1561" name="Tinta 1560">
              <a:extLst>
                <a:ext uri="{FF2B5EF4-FFF2-40B4-BE49-F238E27FC236}">
                  <a16:creationId xmlns:a16="http://schemas.microsoft.com/office/drawing/2014/main" id="{8244C738-16B4-4F3A-961B-8D743202A9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1562" name="Tinta 1561">
              <a:extLst>
                <a:ext uri="{FF2B5EF4-FFF2-40B4-BE49-F238E27FC236}">
                  <a16:creationId xmlns:a16="http://schemas.microsoft.com/office/drawing/2014/main" id="{B5F1EEB4-9738-4E16-AED1-58CF723724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1563" name="Tinta 1562">
              <a:extLst>
                <a:ext uri="{FF2B5EF4-FFF2-40B4-BE49-F238E27FC236}">
                  <a16:creationId xmlns:a16="http://schemas.microsoft.com/office/drawing/2014/main" id="{494D2F70-8A5C-497D-9295-1B37BA00B5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1564" name="Tinta 1563">
              <a:extLst>
                <a:ext uri="{FF2B5EF4-FFF2-40B4-BE49-F238E27FC236}">
                  <a16:creationId xmlns:a16="http://schemas.microsoft.com/office/drawing/2014/main" id="{AC942ACF-60F3-454F-A470-372A76EE26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1565" name="Tinta 1564">
              <a:extLst>
                <a:ext uri="{FF2B5EF4-FFF2-40B4-BE49-F238E27FC236}">
                  <a16:creationId xmlns:a16="http://schemas.microsoft.com/office/drawing/2014/main" id="{F6FE6F78-C0E3-4EB0-9D9D-87ECB4AB03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1566" name="Tinta 1565">
              <a:extLst>
                <a:ext uri="{FF2B5EF4-FFF2-40B4-BE49-F238E27FC236}">
                  <a16:creationId xmlns:a16="http://schemas.microsoft.com/office/drawing/2014/main" id="{9AEA48A4-FAF8-42CA-94CF-96A7C5F016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1567" name="Tinta 1566">
              <a:extLst>
                <a:ext uri="{FF2B5EF4-FFF2-40B4-BE49-F238E27FC236}">
                  <a16:creationId xmlns:a16="http://schemas.microsoft.com/office/drawing/2014/main" id="{05A93C20-B529-420B-BE7F-795F125FE4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1568" name="Tinta 1567">
              <a:extLst>
                <a:ext uri="{FF2B5EF4-FFF2-40B4-BE49-F238E27FC236}">
                  <a16:creationId xmlns:a16="http://schemas.microsoft.com/office/drawing/2014/main" id="{FFFB10F1-BDC6-49C8-A022-2152EABF6E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1569" name="Tinta 1568">
              <a:extLst>
                <a:ext uri="{FF2B5EF4-FFF2-40B4-BE49-F238E27FC236}">
                  <a16:creationId xmlns:a16="http://schemas.microsoft.com/office/drawing/2014/main" id="{C04C9BD5-3296-4F03-A8FF-E091E38F3B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1570" name="Tinta 1569">
              <a:extLst>
                <a:ext uri="{FF2B5EF4-FFF2-40B4-BE49-F238E27FC236}">
                  <a16:creationId xmlns:a16="http://schemas.microsoft.com/office/drawing/2014/main" id="{CEA31C91-FDCB-42C9-A129-31AA64619E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1571" name="Tinta 1570">
              <a:extLst>
                <a:ext uri="{FF2B5EF4-FFF2-40B4-BE49-F238E27FC236}">
                  <a16:creationId xmlns:a16="http://schemas.microsoft.com/office/drawing/2014/main" id="{6955D31E-8E53-4F98-9386-5B02EC99B7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1572" name="Tinta 1571">
              <a:extLst>
                <a:ext uri="{FF2B5EF4-FFF2-40B4-BE49-F238E27FC236}">
                  <a16:creationId xmlns:a16="http://schemas.microsoft.com/office/drawing/2014/main" id="{123C1383-81A1-44DA-926E-8935766438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1573" name="Tinta 1572">
              <a:extLst>
                <a:ext uri="{FF2B5EF4-FFF2-40B4-BE49-F238E27FC236}">
                  <a16:creationId xmlns:a16="http://schemas.microsoft.com/office/drawing/2014/main" id="{43DF2232-0B66-4CC1-9E5E-8E2556D4E0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1574" name="Tinta 1573">
              <a:extLst>
                <a:ext uri="{FF2B5EF4-FFF2-40B4-BE49-F238E27FC236}">
                  <a16:creationId xmlns:a16="http://schemas.microsoft.com/office/drawing/2014/main" id="{57AD0772-CAD9-423F-8388-261676EA7F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1575" name="Tinta 1574">
              <a:extLst>
                <a:ext uri="{FF2B5EF4-FFF2-40B4-BE49-F238E27FC236}">
                  <a16:creationId xmlns:a16="http://schemas.microsoft.com/office/drawing/2014/main" id="{CD64263D-4A6B-4704-954E-78DA785CF7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1576" name="Tinta 1575">
              <a:extLst>
                <a:ext uri="{FF2B5EF4-FFF2-40B4-BE49-F238E27FC236}">
                  <a16:creationId xmlns:a16="http://schemas.microsoft.com/office/drawing/2014/main" id="{D0E05763-BCB5-46A3-B455-204F73DDF1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1577" name="Tinta 1576">
              <a:extLst>
                <a:ext uri="{FF2B5EF4-FFF2-40B4-BE49-F238E27FC236}">
                  <a16:creationId xmlns:a16="http://schemas.microsoft.com/office/drawing/2014/main" id="{AF9E1DDD-F148-40FA-8951-3A638BBF27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1578" name="Tinta 1577">
              <a:extLst>
                <a:ext uri="{FF2B5EF4-FFF2-40B4-BE49-F238E27FC236}">
                  <a16:creationId xmlns:a16="http://schemas.microsoft.com/office/drawing/2014/main" id="{FDA36D47-4723-4468-89FC-1C53B3FC3C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1579" name="Tinta 1578">
              <a:extLst>
                <a:ext uri="{FF2B5EF4-FFF2-40B4-BE49-F238E27FC236}">
                  <a16:creationId xmlns:a16="http://schemas.microsoft.com/office/drawing/2014/main" id="{456B7381-2264-4421-B1C8-9E15338FC4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1580" name="Tinta 1579">
              <a:extLst>
                <a:ext uri="{FF2B5EF4-FFF2-40B4-BE49-F238E27FC236}">
                  <a16:creationId xmlns:a16="http://schemas.microsoft.com/office/drawing/2014/main" id="{ECED4F2C-1AEA-4614-9A63-4DBD63FF7E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1581" name="Tinta 1580">
              <a:extLst>
                <a:ext uri="{FF2B5EF4-FFF2-40B4-BE49-F238E27FC236}">
                  <a16:creationId xmlns:a16="http://schemas.microsoft.com/office/drawing/2014/main" id="{D7CCF9BA-FA09-4FD3-A7F7-B2ED112ED4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1582" name="Tinta 1581">
              <a:extLst>
                <a:ext uri="{FF2B5EF4-FFF2-40B4-BE49-F238E27FC236}">
                  <a16:creationId xmlns:a16="http://schemas.microsoft.com/office/drawing/2014/main" id="{79FE1B01-C8B7-4346-9B1B-0FB4C0913C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1583" name="Tinta 1582">
              <a:extLst>
                <a:ext uri="{FF2B5EF4-FFF2-40B4-BE49-F238E27FC236}">
                  <a16:creationId xmlns:a16="http://schemas.microsoft.com/office/drawing/2014/main" id="{144528AF-D9C9-45C7-A420-4E0F52E068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1584" name="Tinta 1583">
              <a:extLst>
                <a:ext uri="{FF2B5EF4-FFF2-40B4-BE49-F238E27FC236}">
                  <a16:creationId xmlns:a16="http://schemas.microsoft.com/office/drawing/2014/main" id="{EE553F6C-8C19-4A21-9F82-BEF135903B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1585" name="Tinta 1584">
              <a:extLst>
                <a:ext uri="{FF2B5EF4-FFF2-40B4-BE49-F238E27FC236}">
                  <a16:creationId xmlns:a16="http://schemas.microsoft.com/office/drawing/2014/main" id="{A0D998B5-3C3E-4507-B0F4-EE3BA6E985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1586" name="Tinta 1585">
              <a:extLst>
                <a:ext uri="{FF2B5EF4-FFF2-40B4-BE49-F238E27FC236}">
                  <a16:creationId xmlns:a16="http://schemas.microsoft.com/office/drawing/2014/main" id="{9574FE31-66BD-4879-B2B4-7F9547BFBA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1587" name="Tinta 1586">
              <a:extLst>
                <a:ext uri="{FF2B5EF4-FFF2-40B4-BE49-F238E27FC236}">
                  <a16:creationId xmlns:a16="http://schemas.microsoft.com/office/drawing/2014/main" id="{23200974-4F44-443B-B781-BC679C9DB1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1588" name="Tinta 1587">
              <a:extLst>
                <a:ext uri="{FF2B5EF4-FFF2-40B4-BE49-F238E27FC236}">
                  <a16:creationId xmlns:a16="http://schemas.microsoft.com/office/drawing/2014/main" id="{076F016F-C8C2-442F-9EFD-572DF13714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1589" name="Tinta 1588">
              <a:extLst>
                <a:ext uri="{FF2B5EF4-FFF2-40B4-BE49-F238E27FC236}">
                  <a16:creationId xmlns:a16="http://schemas.microsoft.com/office/drawing/2014/main" id="{E052A1D0-51AE-4D5D-B129-5521B28E5D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1590" name="Tinta 1589">
              <a:extLst>
                <a:ext uri="{FF2B5EF4-FFF2-40B4-BE49-F238E27FC236}">
                  <a16:creationId xmlns:a16="http://schemas.microsoft.com/office/drawing/2014/main" id="{9AE07E6A-8BAC-46A9-B226-DE7B85F372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1591" name="Tinta 1590">
              <a:extLst>
                <a:ext uri="{FF2B5EF4-FFF2-40B4-BE49-F238E27FC236}">
                  <a16:creationId xmlns:a16="http://schemas.microsoft.com/office/drawing/2014/main" id="{DBFEBF27-ACD3-4BAD-957A-B1899B0164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1592" name="Tinta 1591">
              <a:extLst>
                <a:ext uri="{FF2B5EF4-FFF2-40B4-BE49-F238E27FC236}">
                  <a16:creationId xmlns:a16="http://schemas.microsoft.com/office/drawing/2014/main" id="{F0CEF3FB-DD63-4433-A1D7-F5D1D182D7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1593" name="Tinta 1592">
              <a:extLst>
                <a:ext uri="{FF2B5EF4-FFF2-40B4-BE49-F238E27FC236}">
                  <a16:creationId xmlns:a16="http://schemas.microsoft.com/office/drawing/2014/main" id="{0E4DC7A8-856F-4D4A-AE37-F4489AB227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1594" name="Tinta 1593">
              <a:extLst>
                <a:ext uri="{FF2B5EF4-FFF2-40B4-BE49-F238E27FC236}">
                  <a16:creationId xmlns:a16="http://schemas.microsoft.com/office/drawing/2014/main" id="{1D22F36F-6DDE-4E13-8FEE-558EC51CAC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1595" name="Tinta 1594">
              <a:extLst>
                <a:ext uri="{FF2B5EF4-FFF2-40B4-BE49-F238E27FC236}">
                  <a16:creationId xmlns:a16="http://schemas.microsoft.com/office/drawing/2014/main" id="{41283029-07C7-4C1E-9680-F59B7ED546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1596" name="Tinta 1595">
              <a:extLst>
                <a:ext uri="{FF2B5EF4-FFF2-40B4-BE49-F238E27FC236}">
                  <a16:creationId xmlns:a16="http://schemas.microsoft.com/office/drawing/2014/main" id="{FB9CE0DC-7F96-43FE-9739-76268B4D46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1597" name="Tinta 1596">
              <a:extLst>
                <a:ext uri="{FF2B5EF4-FFF2-40B4-BE49-F238E27FC236}">
                  <a16:creationId xmlns:a16="http://schemas.microsoft.com/office/drawing/2014/main" id="{F075638F-9428-4D78-BAFB-75EBB5D368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1598" name="Tinta 1597">
              <a:extLst>
                <a:ext uri="{FF2B5EF4-FFF2-40B4-BE49-F238E27FC236}">
                  <a16:creationId xmlns:a16="http://schemas.microsoft.com/office/drawing/2014/main" id="{C4058657-10E9-4939-92DA-4427C37D8D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1599" name="Tinta 1598">
              <a:extLst>
                <a:ext uri="{FF2B5EF4-FFF2-40B4-BE49-F238E27FC236}">
                  <a16:creationId xmlns:a16="http://schemas.microsoft.com/office/drawing/2014/main" id="{C6419B39-1638-42D4-85FE-3022899B5C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1600" name="Tinta 1599">
              <a:extLst>
                <a:ext uri="{FF2B5EF4-FFF2-40B4-BE49-F238E27FC236}">
                  <a16:creationId xmlns:a16="http://schemas.microsoft.com/office/drawing/2014/main" id="{E8E3D193-FBA8-4F18-9C0A-0B361219AD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1601" name="Tinta 1600">
              <a:extLst>
                <a:ext uri="{FF2B5EF4-FFF2-40B4-BE49-F238E27FC236}">
                  <a16:creationId xmlns:a16="http://schemas.microsoft.com/office/drawing/2014/main" id="{A86D749A-29E9-4481-A0D2-2D5BA92435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1602" name="Tinta 1601">
              <a:extLst>
                <a:ext uri="{FF2B5EF4-FFF2-40B4-BE49-F238E27FC236}">
                  <a16:creationId xmlns:a16="http://schemas.microsoft.com/office/drawing/2014/main" id="{20CDD7AB-FE70-47EC-AC50-ED2AF8127C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1603" name="Tinta 1602">
              <a:extLst>
                <a:ext uri="{FF2B5EF4-FFF2-40B4-BE49-F238E27FC236}">
                  <a16:creationId xmlns:a16="http://schemas.microsoft.com/office/drawing/2014/main" id="{209E512A-47EE-4389-A457-308F56557D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1604" name="Tinta 1603">
              <a:extLst>
                <a:ext uri="{FF2B5EF4-FFF2-40B4-BE49-F238E27FC236}">
                  <a16:creationId xmlns:a16="http://schemas.microsoft.com/office/drawing/2014/main" id="{B1EF8C71-C5BD-4783-A7BE-C020F207E1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1605" name="Tinta 1604">
              <a:extLst>
                <a:ext uri="{FF2B5EF4-FFF2-40B4-BE49-F238E27FC236}">
                  <a16:creationId xmlns:a16="http://schemas.microsoft.com/office/drawing/2014/main" id="{12763C03-02C0-46C0-826F-F9FEFD1235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1606" name="Tinta 1605">
              <a:extLst>
                <a:ext uri="{FF2B5EF4-FFF2-40B4-BE49-F238E27FC236}">
                  <a16:creationId xmlns:a16="http://schemas.microsoft.com/office/drawing/2014/main" id="{35DDC9D5-8416-43E8-8C67-AA475564FB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1607" name="Tinta 1606">
              <a:extLst>
                <a:ext uri="{FF2B5EF4-FFF2-40B4-BE49-F238E27FC236}">
                  <a16:creationId xmlns:a16="http://schemas.microsoft.com/office/drawing/2014/main" id="{777276D6-508F-49C7-AA27-D17BA87409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1608" name="Tinta 1607">
              <a:extLst>
                <a:ext uri="{FF2B5EF4-FFF2-40B4-BE49-F238E27FC236}">
                  <a16:creationId xmlns:a16="http://schemas.microsoft.com/office/drawing/2014/main" id="{761D52E0-E812-4B9A-8041-C73253D9AE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1609" name="Tinta 1608">
              <a:extLst>
                <a:ext uri="{FF2B5EF4-FFF2-40B4-BE49-F238E27FC236}">
                  <a16:creationId xmlns:a16="http://schemas.microsoft.com/office/drawing/2014/main" id="{9B988A72-3504-43E3-B3F1-E7BFAC0E20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1610" name="Tinta 1609">
              <a:extLst>
                <a:ext uri="{FF2B5EF4-FFF2-40B4-BE49-F238E27FC236}">
                  <a16:creationId xmlns:a16="http://schemas.microsoft.com/office/drawing/2014/main" id="{BF75FFCB-EB55-4494-985C-CFE84603D0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1611" name="Tinta 1610">
              <a:extLst>
                <a:ext uri="{FF2B5EF4-FFF2-40B4-BE49-F238E27FC236}">
                  <a16:creationId xmlns:a16="http://schemas.microsoft.com/office/drawing/2014/main" id="{663F03B6-7A0F-40DF-8C92-0F51FBA9FE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1612" name="Tinta 1611">
              <a:extLst>
                <a:ext uri="{FF2B5EF4-FFF2-40B4-BE49-F238E27FC236}">
                  <a16:creationId xmlns:a16="http://schemas.microsoft.com/office/drawing/2014/main" id="{A2F7F0C9-AADD-4B2C-A9FE-0B69313B82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1613" name="Tinta 1612">
              <a:extLst>
                <a:ext uri="{FF2B5EF4-FFF2-40B4-BE49-F238E27FC236}">
                  <a16:creationId xmlns:a16="http://schemas.microsoft.com/office/drawing/2014/main" id="{566F5B28-F65D-47E7-8AA6-0AB64AE0AE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1614" name="Tinta 1613">
              <a:extLst>
                <a:ext uri="{FF2B5EF4-FFF2-40B4-BE49-F238E27FC236}">
                  <a16:creationId xmlns:a16="http://schemas.microsoft.com/office/drawing/2014/main" id="{8C701A45-CFB6-4C0C-872D-16BB02DD1D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1615" name="Tinta 1614">
              <a:extLst>
                <a:ext uri="{FF2B5EF4-FFF2-40B4-BE49-F238E27FC236}">
                  <a16:creationId xmlns:a16="http://schemas.microsoft.com/office/drawing/2014/main" id="{F099DA47-5E44-4109-AFA2-2786D564C9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1616" name="Tinta 1615">
              <a:extLst>
                <a:ext uri="{FF2B5EF4-FFF2-40B4-BE49-F238E27FC236}">
                  <a16:creationId xmlns:a16="http://schemas.microsoft.com/office/drawing/2014/main" id="{23118ACB-8274-417E-9FDC-6AB8D15ECB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1617" name="Tinta 1616">
              <a:extLst>
                <a:ext uri="{FF2B5EF4-FFF2-40B4-BE49-F238E27FC236}">
                  <a16:creationId xmlns:a16="http://schemas.microsoft.com/office/drawing/2014/main" id="{3CA5F3E3-3198-4768-B3A0-2CBE61630E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1618" name="Tinta 1617">
              <a:extLst>
                <a:ext uri="{FF2B5EF4-FFF2-40B4-BE49-F238E27FC236}">
                  <a16:creationId xmlns:a16="http://schemas.microsoft.com/office/drawing/2014/main" id="{0A4BB6E2-011A-4114-9F1A-2FFF4715FB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1619" name="Tinta 1618">
              <a:extLst>
                <a:ext uri="{FF2B5EF4-FFF2-40B4-BE49-F238E27FC236}">
                  <a16:creationId xmlns:a16="http://schemas.microsoft.com/office/drawing/2014/main" id="{FD016F5C-565C-4B21-9D07-1889916A61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1620" name="Tinta 1619">
              <a:extLst>
                <a:ext uri="{FF2B5EF4-FFF2-40B4-BE49-F238E27FC236}">
                  <a16:creationId xmlns:a16="http://schemas.microsoft.com/office/drawing/2014/main" id="{93BCDCAF-3717-4BED-97B7-F353A29301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1621" name="Tinta 1620">
              <a:extLst>
                <a:ext uri="{FF2B5EF4-FFF2-40B4-BE49-F238E27FC236}">
                  <a16:creationId xmlns:a16="http://schemas.microsoft.com/office/drawing/2014/main" id="{F06307D3-9A01-43F3-A876-AB3861969C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1622" name="Tinta 1621">
              <a:extLst>
                <a:ext uri="{FF2B5EF4-FFF2-40B4-BE49-F238E27FC236}">
                  <a16:creationId xmlns:a16="http://schemas.microsoft.com/office/drawing/2014/main" id="{8AA34084-32E7-41CE-8470-EC05403EE8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1623" name="Tinta 1622">
              <a:extLst>
                <a:ext uri="{FF2B5EF4-FFF2-40B4-BE49-F238E27FC236}">
                  <a16:creationId xmlns:a16="http://schemas.microsoft.com/office/drawing/2014/main" id="{1EA37B6E-F30F-4EF1-B815-06D970FD76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1624" name="Tinta 1623">
              <a:extLst>
                <a:ext uri="{FF2B5EF4-FFF2-40B4-BE49-F238E27FC236}">
                  <a16:creationId xmlns:a16="http://schemas.microsoft.com/office/drawing/2014/main" id="{3ECF20CF-69CC-4E6E-8D88-498EDAC075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1625" name="Tinta 1624">
              <a:extLst>
                <a:ext uri="{FF2B5EF4-FFF2-40B4-BE49-F238E27FC236}">
                  <a16:creationId xmlns:a16="http://schemas.microsoft.com/office/drawing/2014/main" id="{6C00F5D0-9586-4C46-ADC8-F757D9884E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1626" name="Tinta 1625">
              <a:extLst>
                <a:ext uri="{FF2B5EF4-FFF2-40B4-BE49-F238E27FC236}">
                  <a16:creationId xmlns:a16="http://schemas.microsoft.com/office/drawing/2014/main" id="{C22944EE-ACC1-474D-BC56-5288744002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1627" name="Tinta 1626">
              <a:extLst>
                <a:ext uri="{FF2B5EF4-FFF2-40B4-BE49-F238E27FC236}">
                  <a16:creationId xmlns:a16="http://schemas.microsoft.com/office/drawing/2014/main" id="{57E59AD9-E24C-4855-820E-11C51F58F0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1628" name="Tinta 1627">
              <a:extLst>
                <a:ext uri="{FF2B5EF4-FFF2-40B4-BE49-F238E27FC236}">
                  <a16:creationId xmlns:a16="http://schemas.microsoft.com/office/drawing/2014/main" id="{F24BBFAC-3F7A-47EE-AFAA-4129708D9B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1629" name="Tinta 1628">
              <a:extLst>
                <a:ext uri="{FF2B5EF4-FFF2-40B4-BE49-F238E27FC236}">
                  <a16:creationId xmlns:a16="http://schemas.microsoft.com/office/drawing/2014/main" id="{6E4363B7-CCA1-425F-9C17-AEABFD66E0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1630" name="Tinta 1629">
              <a:extLst>
                <a:ext uri="{FF2B5EF4-FFF2-40B4-BE49-F238E27FC236}">
                  <a16:creationId xmlns:a16="http://schemas.microsoft.com/office/drawing/2014/main" id="{849C3134-6B32-40B4-87B1-5C25A76980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1631" name="Tinta 1630">
              <a:extLst>
                <a:ext uri="{FF2B5EF4-FFF2-40B4-BE49-F238E27FC236}">
                  <a16:creationId xmlns:a16="http://schemas.microsoft.com/office/drawing/2014/main" id="{1B0D501A-5C1B-477A-BF64-DF77B47910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1632" name="Tinta 1631">
              <a:extLst>
                <a:ext uri="{FF2B5EF4-FFF2-40B4-BE49-F238E27FC236}">
                  <a16:creationId xmlns:a16="http://schemas.microsoft.com/office/drawing/2014/main" id="{CA17BAA2-5706-4345-B5BD-BDB061004F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1633" name="Tinta 1632">
              <a:extLst>
                <a:ext uri="{FF2B5EF4-FFF2-40B4-BE49-F238E27FC236}">
                  <a16:creationId xmlns:a16="http://schemas.microsoft.com/office/drawing/2014/main" id="{4EA4F120-4D2B-4820-A479-84E87FAF6F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1634" name="Tinta 1633">
              <a:extLst>
                <a:ext uri="{FF2B5EF4-FFF2-40B4-BE49-F238E27FC236}">
                  <a16:creationId xmlns:a16="http://schemas.microsoft.com/office/drawing/2014/main" id="{FDA0745B-B963-4FE5-9A0A-E341B6B430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1635" name="Tinta 1634">
              <a:extLst>
                <a:ext uri="{FF2B5EF4-FFF2-40B4-BE49-F238E27FC236}">
                  <a16:creationId xmlns:a16="http://schemas.microsoft.com/office/drawing/2014/main" id="{3982E0FC-1CCC-47B2-B262-A5274A1BE4D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1636" name="Tinta 1635">
              <a:extLst>
                <a:ext uri="{FF2B5EF4-FFF2-40B4-BE49-F238E27FC236}">
                  <a16:creationId xmlns:a16="http://schemas.microsoft.com/office/drawing/2014/main" id="{01549AB7-5D67-407F-8194-CC30767481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1637" name="Tinta 1636">
              <a:extLst>
                <a:ext uri="{FF2B5EF4-FFF2-40B4-BE49-F238E27FC236}">
                  <a16:creationId xmlns:a16="http://schemas.microsoft.com/office/drawing/2014/main" id="{D9704025-DEE8-4793-9E29-C35F9F95FA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1638" name="Tinta 1637">
              <a:extLst>
                <a:ext uri="{FF2B5EF4-FFF2-40B4-BE49-F238E27FC236}">
                  <a16:creationId xmlns:a16="http://schemas.microsoft.com/office/drawing/2014/main" id="{5D23D74A-B8BE-4951-94FD-CB26633823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1639" name="Tinta 1638">
              <a:extLst>
                <a:ext uri="{FF2B5EF4-FFF2-40B4-BE49-F238E27FC236}">
                  <a16:creationId xmlns:a16="http://schemas.microsoft.com/office/drawing/2014/main" id="{C1C7BFDB-7796-4E85-98B3-26B10401FC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1640" name="Tinta 1639">
              <a:extLst>
                <a:ext uri="{FF2B5EF4-FFF2-40B4-BE49-F238E27FC236}">
                  <a16:creationId xmlns:a16="http://schemas.microsoft.com/office/drawing/2014/main" id="{9E117974-BE9B-4EC8-9F2D-24A6AE6E6F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1641" name="Tinta 1640">
              <a:extLst>
                <a:ext uri="{FF2B5EF4-FFF2-40B4-BE49-F238E27FC236}">
                  <a16:creationId xmlns:a16="http://schemas.microsoft.com/office/drawing/2014/main" id="{070B633C-DC9D-4BE0-8A79-E36B237456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1642" name="Tinta 1641">
              <a:extLst>
                <a:ext uri="{FF2B5EF4-FFF2-40B4-BE49-F238E27FC236}">
                  <a16:creationId xmlns:a16="http://schemas.microsoft.com/office/drawing/2014/main" id="{B63778BA-06BF-4AB0-8448-4CF3CAB1A7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1643" name="Tinta 1642">
              <a:extLst>
                <a:ext uri="{FF2B5EF4-FFF2-40B4-BE49-F238E27FC236}">
                  <a16:creationId xmlns:a16="http://schemas.microsoft.com/office/drawing/2014/main" id="{9C2355AE-2E30-43A7-981E-E37855F7E3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1644" name="Tinta 1643">
              <a:extLst>
                <a:ext uri="{FF2B5EF4-FFF2-40B4-BE49-F238E27FC236}">
                  <a16:creationId xmlns:a16="http://schemas.microsoft.com/office/drawing/2014/main" id="{07173075-1E72-495A-9A60-1C0240BC4E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1645" name="Tinta 1644">
              <a:extLst>
                <a:ext uri="{FF2B5EF4-FFF2-40B4-BE49-F238E27FC236}">
                  <a16:creationId xmlns:a16="http://schemas.microsoft.com/office/drawing/2014/main" id="{3704B886-351F-41D1-95F8-A0DE5F0444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1646" name="Tinta 1645">
              <a:extLst>
                <a:ext uri="{FF2B5EF4-FFF2-40B4-BE49-F238E27FC236}">
                  <a16:creationId xmlns:a16="http://schemas.microsoft.com/office/drawing/2014/main" id="{15E9686A-36F7-4E65-8FA7-A9ED8DBA4F0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1647" name="Tinta 1646">
              <a:extLst>
                <a:ext uri="{FF2B5EF4-FFF2-40B4-BE49-F238E27FC236}">
                  <a16:creationId xmlns:a16="http://schemas.microsoft.com/office/drawing/2014/main" id="{47B67930-A644-444B-860E-C2349BD868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1648" name="Tinta 1647">
              <a:extLst>
                <a:ext uri="{FF2B5EF4-FFF2-40B4-BE49-F238E27FC236}">
                  <a16:creationId xmlns:a16="http://schemas.microsoft.com/office/drawing/2014/main" id="{1470931C-F291-4C04-8E1B-ADD57CE8CE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1649" name="Tinta 1648">
              <a:extLst>
                <a:ext uri="{FF2B5EF4-FFF2-40B4-BE49-F238E27FC236}">
                  <a16:creationId xmlns:a16="http://schemas.microsoft.com/office/drawing/2014/main" id="{304EC05D-F877-4D08-A35E-A30DA19352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1650" name="Tinta 1649">
              <a:extLst>
                <a:ext uri="{FF2B5EF4-FFF2-40B4-BE49-F238E27FC236}">
                  <a16:creationId xmlns:a16="http://schemas.microsoft.com/office/drawing/2014/main" id="{0CD92660-7B11-4182-B45F-5FFA214451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1651" name="Tinta 1650">
              <a:extLst>
                <a:ext uri="{FF2B5EF4-FFF2-40B4-BE49-F238E27FC236}">
                  <a16:creationId xmlns:a16="http://schemas.microsoft.com/office/drawing/2014/main" id="{0910F301-FB38-4667-8BE0-9D99227A1C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1652" name="Tinta 1651">
              <a:extLst>
                <a:ext uri="{FF2B5EF4-FFF2-40B4-BE49-F238E27FC236}">
                  <a16:creationId xmlns:a16="http://schemas.microsoft.com/office/drawing/2014/main" id="{63286D17-A2B3-4350-B34F-84F42A7470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1653" name="Tinta 1652">
              <a:extLst>
                <a:ext uri="{FF2B5EF4-FFF2-40B4-BE49-F238E27FC236}">
                  <a16:creationId xmlns:a16="http://schemas.microsoft.com/office/drawing/2014/main" id="{9943DC34-C965-4F97-B1E7-046F4FF488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1654" name="Tinta 1653">
              <a:extLst>
                <a:ext uri="{FF2B5EF4-FFF2-40B4-BE49-F238E27FC236}">
                  <a16:creationId xmlns:a16="http://schemas.microsoft.com/office/drawing/2014/main" id="{8EF7477C-6683-4873-B6F2-DC736D5505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1655" name="Tinta 1654">
              <a:extLst>
                <a:ext uri="{FF2B5EF4-FFF2-40B4-BE49-F238E27FC236}">
                  <a16:creationId xmlns:a16="http://schemas.microsoft.com/office/drawing/2014/main" id="{36FA452F-0AD9-4DCC-8C7D-61C27F7134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1656" name="Tinta 1655">
              <a:extLst>
                <a:ext uri="{FF2B5EF4-FFF2-40B4-BE49-F238E27FC236}">
                  <a16:creationId xmlns:a16="http://schemas.microsoft.com/office/drawing/2014/main" id="{41014379-2767-4FDF-9975-ECA71BE6C4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1657" name="Tinta 1656">
              <a:extLst>
                <a:ext uri="{FF2B5EF4-FFF2-40B4-BE49-F238E27FC236}">
                  <a16:creationId xmlns:a16="http://schemas.microsoft.com/office/drawing/2014/main" id="{355D7417-EA49-4636-BB96-EDECEFFBB0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1658" name="Tinta 1657">
              <a:extLst>
                <a:ext uri="{FF2B5EF4-FFF2-40B4-BE49-F238E27FC236}">
                  <a16:creationId xmlns:a16="http://schemas.microsoft.com/office/drawing/2014/main" id="{CE45BBEC-3C59-4784-9F5E-F095BE28F6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1659" name="Tinta 1658">
              <a:extLst>
                <a:ext uri="{FF2B5EF4-FFF2-40B4-BE49-F238E27FC236}">
                  <a16:creationId xmlns:a16="http://schemas.microsoft.com/office/drawing/2014/main" id="{B4380FED-7ECE-4B4A-A383-85F9DAEB2F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1660" name="Tinta 1659">
              <a:extLst>
                <a:ext uri="{FF2B5EF4-FFF2-40B4-BE49-F238E27FC236}">
                  <a16:creationId xmlns:a16="http://schemas.microsoft.com/office/drawing/2014/main" id="{BBEDC0C8-422F-4215-A773-76F7FD6720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1661" name="Tinta 1660">
              <a:extLst>
                <a:ext uri="{FF2B5EF4-FFF2-40B4-BE49-F238E27FC236}">
                  <a16:creationId xmlns:a16="http://schemas.microsoft.com/office/drawing/2014/main" id="{3EB1F4D1-5DEF-4395-B502-03B3F70CAF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1662" name="Tinta 1661">
              <a:extLst>
                <a:ext uri="{FF2B5EF4-FFF2-40B4-BE49-F238E27FC236}">
                  <a16:creationId xmlns:a16="http://schemas.microsoft.com/office/drawing/2014/main" id="{99428A5D-E723-43D4-A669-4659AA03D7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1663" name="Tinta 1662">
              <a:extLst>
                <a:ext uri="{FF2B5EF4-FFF2-40B4-BE49-F238E27FC236}">
                  <a16:creationId xmlns:a16="http://schemas.microsoft.com/office/drawing/2014/main" id="{B3B8932C-CCFC-44E9-BEB0-8993AB82E9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1664" name="Tinta 1663">
              <a:extLst>
                <a:ext uri="{FF2B5EF4-FFF2-40B4-BE49-F238E27FC236}">
                  <a16:creationId xmlns:a16="http://schemas.microsoft.com/office/drawing/2014/main" id="{D040158C-22EF-417B-B6A2-84C2C1CE2E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1665" name="Tinta 1664">
              <a:extLst>
                <a:ext uri="{FF2B5EF4-FFF2-40B4-BE49-F238E27FC236}">
                  <a16:creationId xmlns:a16="http://schemas.microsoft.com/office/drawing/2014/main" id="{5E9FF3EF-E673-4295-B267-BB6C942A28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1666" name="Tinta 1665">
              <a:extLst>
                <a:ext uri="{FF2B5EF4-FFF2-40B4-BE49-F238E27FC236}">
                  <a16:creationId xmlns:a16="http://schemas.microsoft.com/office/drawing/2014/main" id="{D76A325D-1CC1-47C9-899C-7067B1F8F5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1667" name="Tinta 1666">
              <a:extLst>
                <a:ext uri="{FF2B5EF4-FFF2-40B4-BE49-F238E27FC236}">
                  <a16:creationId xmlns:a16="http://schemas.microsoft.com/office/drawing/2014/main" id="{F067A1EF-8EE3-45D3-9E96-117B3405FB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1668" name="Tinta 1667">
              <a:extLst>
                <a:ext uri="{FF2B5EF4-FFF2-40B4-BE49-F238E27FC236}">
                  <a16:creationId xmlns:a16="http://schemas.microsoft.com/office/drawing/2014/main" id="{C0182494-82B7-4DCC-B6A8-4204EB6F5E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1669" name="Tinta 1668">
              <a:extLst>
                <a:ext uri="{FF2B5EF4-FFF2-40B4-BE49-F238E27FC236}">
                  <a16:creationId xmlns:a16="http://schemas.microsoft.com/office/drawing/2014/main" id="{2E7D50D5-DFB0-4582-9758-A2970A8048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1670" name="Tinta 1669">
              <a:extLst>
                <a:ext uri="{FF2B5EF4-FFF2-40B4-BE49-F238E27FC236}">
                  <a16:creationId xmlns:a16="http://schemas.microsoft.com/office/drawing/2014/main" id="{7904CEA9-2F50-4F27-8893-40B7D07281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1671" name="Tinta 1670">
              <a:extLst>
                <a:ext uri="{FF2B5EF4-FFF2-40B4-BE49-F238E27FC236}">
                  <a16:creationId xmlns:a16="http://schemas.microsoft.com/office/drawing/2014/main" id="{842189A0-B982-4E0D-B946-B4657F0E0A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1672" name="Tinta 1671">
              <a:extLst>
                <a:ext uri="{FF2B5EF4-FFF2-40B4-BE49-F238E27FC236}">
                  <a16:creationId xmlns:a16="http://schemas.microsoft.com/office/drawing/2014/main" id="{0F971750-2C68-4694-8C26-6108F7FDDB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1673" name="Tinta 1672">
              <a:extLst>
                <a:ext uri="{FF2B5EF4-FFF2-40B4-BE49-F238E27FC236}">
                  <a16:creationId xmlns:a16="http://schemas.microsoft.com/office/drawing/2014/main" id="{0395FBEF-F6F3-441E-AFFB-D860094C51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1674" name="Tinta 1673">
              <a:extLst>
                <a:ext uri="{FF2B5EF4-FFF2-40B4-BE49-F238E27FC236}">
                  <a16:creationId xmlns:a16="http://schemas.microsoft.com/office/drawing/2014/main" id="{D4FDA5BC-08D4-4F43-9557-9BF51319BC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1675" name="Tinta 1674">
              <a:extLst>
                <a:ext uri="{FF2B5EF4-FFF2-40B4-BE49-F238E27FC236}">
                  <a16:creationId xmlns:a16="http://schemas.microsoft.com/office/drawing/2014/main" id="{E20B9D69-6E9C-40CA-8898-FB66FCB149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1676" name="Tinta 1675">
              <a:extLst>
                <a:ext uri="{FF2B5EF4-FFF2-40B4-BE49-F238E27FC236}">
                  <a16:creationId xmlns:a16="http://schemas.microsoft.com/office/drawing/2014/main" id="{CF3713CC-F32F-4D1E-A4A5-73425AF239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1677" name="Tinta 1676">
              <a:extLst>
                <a:ext uri="{FF2B5EF4-FFF2-40B4-BE49-F238E27FC236}">
                  <a16:creationId xmlns:a16="http://schemas.microsoft.com/office/drawing/2014/main" id="{2C5AB9E2-82DC-4FD3-8AF3-271A73114A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1678" name="Tinta 1677">
              <a:extLst>
                <a:ext uri="{FF2B5EF4-FFF2-40B4-BE49-F238E27FC236}">
                  <a16:creationId xmlns:a16="http://schemas.microsoft.com/office/drawing/2014/main" id="{D18CD165-DCEC-4F9F-9779-FBE136B65D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1679" name="Tinta 1678">
              <a:extLst>
                <a:ext uri="{FF2B5EF4-FFF2-40B4-BE49-F238E27FC236}">
                  <a16:creationId xmlns:a16="http://schemas.microsoft.com/office/drawing/2014/main" id="{E7DA220A-15C4-4DED-A06E-436D2D94FA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1680" name="Tinta 1679">
              <a:extLst>
                <a:ext uri="{FF2B5EF4-FFF2-40B4-BE49-F238E27FC236}">
                  <a16:creationId xmlns:a16="http://schemas.microsoft.com/office/drawing/2014/main" id="{0B32CA6E-0DC1-42D8-9024-61690109996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1681" name="Tinta 1680">
              <a:extLst>
                <a:ext uri="{FF2B5EF4-FFF2-40B4-BE49-F238E27FC236}">
                  <a16:creationId xmlns:a16="http://schemas.microsoft.com/office/drawing/2014/main" id="{8F27B43B-CC7E-412D-AC25-8FC48DAEDC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1682" name="Tinta 1681">
              <a:extLst>
                <a:ext uri="{FF2B5EF4-FFF2-40B4-BE49-F238E27FC236}">
                  <a16:creationId xmlns:a16="http://schemas.microsoft.com/office/drawing/2014/main" id="{AB49D3DD-466A-4DA9-9185-3800D95AB4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1683" name="Tinta 1682">
              <a:extLst>
                <a:ext uri="{FF2B5EF4-FFF2-40B4-BE49-F238E27FC236}">
                  <a16:creationId xmlns:a16="http://schemas.microsoft.com/office/drawing/2014/main" id="{360D3C8B-630D-4C49-8F48-95A31B343A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1684" name="Tinta 1683">
              <a:extLst>
                <a:ext uri="{FF2B5EF4-FFF2-40B4-BE49-F238E27FC236}">
                  <a16:creationId xmlns:a16="http://schemas.microsoft.com/office/drawing/2014/main" id="{1658D0D6-A794-4B2B-9798-DF826E0DB7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1685" name="Tinta 1684">
              <a:extLst>
                <a:ext uri="{FF2B5EF4-FFF2-40B4-BE49-F238E27FC236}">
                  <a16:creationId xmlns:a16="http://schemas.microsoft.com/office/drawing/2014/main" id="{7C26A836-A1B3-41CE-BD9C-99A81D2CC4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1686" name="Tinta 1685">
              <a:extLst>
                <a:ext uri="{FF2B5EF4-FFF2-40B4-BE49-F238E27FC236}">
                  <a16:creationId xmlns:a16="http://schemas.microsoft.com/office/drawing/2014/main" id="{46FBA036-414A-458C-9C74-F114A97693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1687" name="Tinta 1686">
              <a:extLst>
                <a:ext uri="{FF2B5EF4-FFF2-40B4-BE49-F238E27FC236}">
                  <a16:creationId xmlns:a16="http://schemas.microsoft.com/office/drawing/2014/main" id="{E5426676-9A65-456E-8DF5-2E5CF0B12F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1688" name="Tinta 1687">
              <a:extLst>
                <a:ext uri="{FF2B5EF4-FFF2-40B4-BE49-F238E27FC236}">
                  <a16:creationId xmlns:a16="http://schemas.microsoft.com/office/drawing/2014/main" id="{863EAC3E-A3A9-433A-9FA5-F3567207D4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1689" name="Tinta 1688">
              <a:extLst>
                <a:ext uri="{FF2B5EF4-FFF2-40B4-BE49-F238E27FC236}">
                  <a16:creationId xmlns:a16="http://schemas.microsoft.com/office/drawing/2014/main" id="{0EE0263A-B676-45A4-9D5D-F25ABC8572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1690" name="Tinta 1689">
              <a:extLst>
                <a:ext uri="{FF2B5EF4-FFF2-40B4-BE49-F238E27FC236}">
                  <a16:creationId xmlns:a16="http://schemas.microsoft.com/office/drawing/2014/main" id="{5247D89B-245A-458A-A498-4A4955BB70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1691" name="Tinta 1690">
              <a:extLst>
                <a:ext uri="{FF2B5EF4-FFF2-40B4-BE49-F238E27FC236}">
                  <a16:creationId xmlns:a16="http://schemas.microsoft.com/office/drawing/2014/main" id="{13ECAF0E-E337-40FC-9236-022C65344D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1692" name="Tinta 1691">
              <a:extLst>
                <a:ext uri="{FF2B5EF4-FFF2-40B4-BE49-F238E27FC236}">
                  <a16:creationId xmlns:a16="http://schemas.microsoft.com/office/drawing/2014/main" id="{B7419244-1A45-48C4-8F31-C630548D62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1693" name="Tinta 1692">
              <a:extLst>
                <a:ext uri="{FF2B5EF4-FFF2-40B4-BE49-F238E27FC236}">
                  <a16:creationId xmlns:a16="http://schemas.microsoft.com/office/drawing/2014/main" id="{52BE86A9-6E77-4655-BD1F-5016B1E3EA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1694" name="Tinta 1693">
              <a:extLst>
                <a:ext uri="{FF2B5EF4-FFF2-40B4-BE49-F238E27FC236}">
                  <a16:creationId xmlns:a16="http://schemas.microsoft.com/office/drawing/2014/main" id="{42FA9C9C-21C8-436D-AD68-3DD85FB21D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1695" name="Tinta 1694">
              <a:extLst>
                <a:ext uri="{FF2B5EF4-FFF2-40B4-BE49-F238E27FC236}">
                  <a16:creationId xmlns:a16="http://schemas.microsoft.com/office/drawing/2014/main" id="{AD7C815D-B1F5-4BE6-949B-DF1ED2AD64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1696" name="Tinta 1695">
              <a:extLst>
                <a:ext uri="{FF2B5EF4-FFF2-40B4-BE49-F238E27FC236}">
                  <a16:creationId xmlns:a16="http://schemas.microsoft.com/office/drawing/2014/main" id="{AA7C7E1E-02E1-468E-8F02-FBBD8FE246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1697" name="Tinta 1696">
              <a:extLst>
                <a:ext uri="{FF2B5EF4-FFF2-40B4-BE49-F238E27FC236}">
                  <a16:creationId xmlns:a16="http://schemas.microsoft.com/office/drawing/2014/main" id="{59F5A7D6-3040-4556-AF3E-7F18EDB51A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1698" name="Tinta 1697">
              <a:extLst>
                <a:ext uri="{FF2B5EF4-FFF2-40B4-BE49-F238E27FC236}">
                  <a16:creationId xmlns:a16="http://schemas.microsoft.com/office/drawing/2014/main" id="{0008E3BD-F5AB-4DD0-9FBF-CE90993ABC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1699" name="Tinta 1698">
              <a:extLst>
                <a:ext uri="{FF2B5EF4-FFF2-40B4-BE49-F238E27FC236}">
                  <a16:creationId xmlns:a16="http://schemas.microsoft.com/office/drawing/2014/main" id="{7AF492BD-0989-432B-B85B-212E1F84FC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1700" name="Tinta 1699">
              <a:extLst>
                <a:ext uri="{FF2B5EF4-FFF2-40B4-BE49-F238E27FC236}">
                  <a16:creationId xmlns:a16="http://schemas.microsoft.com/office/drawing/2014/main" id="{E1376A5F-0A49-43EF-9154-DC169DC0B2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1701" name="Tinta 1700">
              <a:extLst>
                <a:ext uri="{FF2B5EF4-FFF2-40B4-BE49-F238E27FC236}">
                  <a16:creationId xmlns:a16="http://schemas.microsoft.com/office/drawing/2014/main" id="{F17FA221-D066-4933-8007-8BE90EF50E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1702" name="Tinta 1701">
              <a:extLst>
                <a:ext uri="{FF2B5EF4-FFF2-40B4-BE49-F238E27FC236}">
                  <a16:creationId xmlns:a16="http://schemas.microsoft.com/office/drawing/2014/main" id="{455BCCF5-C6D0-4909-8FEF-5627C6F574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1703" name="Tinta 1702">
              <a:extLst>
                <a:ext uri="{FF2B5EF4-FFF2-40B4-BE49-F238E27FC236}">
                  <a16:creationId xmlns:a16="http://schemas.microsoft.com/office/drawing/2014/main" id="{1455F7CE-3A85-42F6-9903-D6C9CCD81E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1704" name="Tinta 1703">
              <a:extLst>
                <a:ext uri="{FF2B5EF4-FFF2-40B4-BE49-F238E27FC236}">
                  <a16:creationId xmlns:a16="http://schemas.microsoft.com/office/drawing/2014/main" id="{6D9CECB0-5A56-4A6A-8B68-FD734680B2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1705" name="Tinta 1704">
              <a:extLst>
                <a:ext uri="{FF2B5EF4-FFF2-40B4-BE49-F238E27FC236}">
                  <a16:creationId xmlns:a16="http://schemas.microsoft.com/office/drawing/2014/main" id="{51ACF308-8976-415D-97D8-36A4003982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1706" name="Tinta 1705">
              <a:extLst>
                <a:ext uri="{FF2B5EF4-FFF2-40B4-BE49-F238E27FC236}">
                  <a16:creationId xmlns:a16="http://schemas.microsoft.com/office/drawing/2014/main" id="{DDBC8E2A-3D04-4D40-A976-9C5DEEE43E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1707" name="Tinta 1706">
              <a:extLst>
                <a:ext uri="{FF2B5EF4-FFF2-40B4-BE49-F238E27FC236}">
                  <a16:creationId xmlns:a16="http://schemas.microsoft.com/office/drawing/2014/main" id="{BA9BA186-E454-4A2E-A8A1-1CDC0F1F05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1708" name="Tinta 1707">
              <a:extLst>
                <a:ext uri="{FF2B5EF4-FFF2-40B4-BE49-F238E27FC236}">
                  <a16:creationId xmlns:a16="http://schemas.microsoft.com/office/drawing/2014/main" id="{1F9824FF-980E-41EA-AE1D-C13A85A802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1709" name="Tinta 1708">
              <a:extLst>
                <a:ext uri="{FF2B5EF4-FFF2-40B4-BE49-F238E27FC236}">
                  <a16:creationId xmlns:a16="http://schemas.microsoft.com/office/drawing/2014/main" id="{026B9647-897D-423D-9631-962F48F960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1710" name="Tinta 1709">
              <a:extLst>
                <a:ext uri="{FF2B5EF4-FFF2-40B4-BE49-F238E27FC236}">
                  <a16:creationId xmlns:a16="http://schemas.microsoft.com/office/drawing/2014/main" id="{1DDAEDC7-011B-4BA3-A3D5-A4971D6E00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1711" name="Tinta 1710">
              <a:extLst>
                <a:ext uri="{FF2B5EF4-FFF2-40B4-BE49-F238E27FC236}">
                  <a16:creationId xmlns:a16="http://schemas.microsoft.com/office/drawing/2014/main" id="{46C28538-15C9-4DD1-A67F-3AF43FF9E4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1712" name="Tinta 1711">
              <a:extLst>
                <a:ext uri="{FF2B5EF4-FFF2-40B4-BE49-F238E27FC236}">
                  <a16:creationId xmlns:a16="http://schemas.microsoft.com/office/drawing/2014/main" id="{370176B1-F235-490C-9108-7C36CDDD69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1713" name="Tinta 1712">
              <a:extLst>
                <a:ext uri="{FF2B5EF4-FFF2-40B4-BE49-F238E27FC236}">
                  <a16:creationId xmlns:a16="http://schemas.microsoft.com/office/drawing/2014/main" id="{106D2ABF-7D2B-4218-B1B6-A7FDABE6B3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1714" name="Tinta 1713">
              <a:extLst>
                <a:ext uri="{FF2B5EF4-FFF2-40B4-BE49-F238E27FC236}">
                  <a16:creationId xmlns:a16="http://schemas.microsoft.com/office/drawing/2014/main" id="{03D3520F-EC55-415C-98E0-0B5F8C8ABE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1715" name="Tinta 1714">
              <a:extLst>
                <a:ext uri="{FF2B5EF4-FFF2-40B4-BE49-F238E27FC236}">
                  <a16:creationId xmlns:a16="http://schemas.microsoft.com/office/drawing/2014/main" id="{414A47AE-79DA-459B-9CAC-60A4451720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1716" name="Tinta 1715">
              <a:extLst>
                <a:ext uri="{FF2B5EF4-FFF2-40B4-BE49-F238E27FC236}">
                  <a16:creationId xmlns:a16="http://schemas.microsoft.com/office/drawing/2014/main" id="{02F3CE71-1ABC-414B-9DEF-41FA8793C5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1717" name="Tinta 1716">
              <a:extLst>
                <a:ext uri="{FF2B5EF4-FFF2-40B4-BE49-F238E27FC236}">
                  <a16:creationId xmlns:a16="http://schemas.microsoft.com/office/drawing/2014/main" id="{3DE89A45-9F75-41C2-B962-780BB44EC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1718" name="Tinta 1717">
              <a:extLst>
                <a:ext uri="{FF2B5EF4-FFF2-40B4-BE49-F238E27FC236}">
                  <a16:creationId xmlns:a16="http://schemas.microsoft.com/office/drawing/2014/main" id="{008A69AF-E34B-4C36-BB93-146BD23BB1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1719" name="Tinta 1718">
              <a:extLst>
                <a:ext uri="{FF2B5EF4-FFF2-40B4-BE49-F238E27FC236}">
                  <a16:creationId xmlns:a16="http://schemas.microsoft.com/office/drawing/2014/main" id="{C29E0325-F434-4308-809B-E0D93F5ABE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1720" name="Tinta 1719">
              <a:extLst>
                <a:ext uri="{FF2B5EF4-FFF2-40B4-BE49-F238E27FC236}">
                  <a16:creationId xmlns:a16="http://schemas.microsoft.com/office/drawing/2014/main" id="{A3B50840-B76C-4157-B1A8-212A8041D4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1721" name="Tinta 1720">
              <a:extLst>
                <a:ext uri="{FF2B5EF4-FFF2-40B4-BE49-F238E27FC236}">
                  <a16:creationId xmlns:a16="http://schemas.microsoft.com/office/drawing/2014/main" id="{AE730F89-FA89-4FC1-A384-0F615D22D7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1722" name="Tinta 1721">
              <a:extLst>
                <a:ext uri="{FF2B5EF4-FFF2-40B4-BE49-F238E27FC236}">
                  <a16:creationId xmlns:a16="http://schemas.microsoft.com/office/drawing/2014/main" id="{A8B2E96F-7933-48A5-A602-B7FE0AA141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1723" name="Tinta 1722">
              <a:extLst>
                <a:ext uri="{FF2B5EF4-FFF2-40B4-BE49-F238E27FC236}">
                  <a16:creationId xmlns:a16="http://schemas.microsoft.com/office/drawing/2014/main" id="{AEAB0FAA-610E-4A20-8B6A-4ABEBC48E6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1724" name="Tinta 1723">
              <a:extLst>
                <a:ext uri="{FF2B5EF4-FFF2-40B4-BE49-F238E27FC236}">
                  <a16:creationId xmlns:a16="http://schemas.microsoft.com/office/drawing/2014/main" id="{30D0051E-1BC5-4A6F-B9FA-A9ADBFD7CC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1725" name="Tinta 1724">
              <a:extLst>
                <a:ext uri="{FF2B5EF4-FFF2-40B4-BE49-F238E27FC236}">
                  <a16:creationId xmlns:a16="http://schemas.microsoft.com/office/drawing/2014/main" id="{48CE6B42-4936-4D45-A9B1-60ED049A6A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1726" name="Tinta 1725">
              <a:extLst>
                <a:ext uri="{FF2B5EF4-FFF2-40B4-BE49-F238E27FC236}">
                  <a16:creationId xmlns:a16="http://schemas.microsoft.com/office/drawing/2014/main" id="{CC8BC8E5-9D65-40FA-AC8F-E2F5C1C3D4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1727" name="Tinta 1726">
              <a:extLst>
                <a:ext uri="{FF2B5EF4-FFF2-40B4-BE49-F238E27FC236}">
                  <a16:creationId xmlns:a16="http://schemas.microsoft.com/office/drawing/2014/main" id="{83D6A000-5BE5-4E31-9E57-4EC8448072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1728" name="Tinta 1727">
              <a:extLst>
                <a:ext uri="{FF2B5EF4-FFF2-40B4-BE49-F238E27FC236}">
                  <a16:creationId xmlns:a16="http://schemas.microsoft.com/office/drawing/2014/main" id="{8AD77D21-7DE8-43D9-B7E1-C7EDAB7731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1729" name="Tinta 1728">
              <a:extLst>
                <a:ext uri="{FF2B5EF4-FFF2-40B4-BE49-F238E27FC236}">
                  <a16:creationId xmlns:a16="http://schemas.microsoft.com/office/drawing/2014/main" id="{588F4623-9C94-4B94-A83B-49BA64707F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1730" name="Tinta 1729">
              <a:extLst>
                <a:ext uri="{FF2B5EF4-FFF2-40B4-BE49-F238E27FC236}">
                  <a16:creationId xmlns:a16="http://schemas.microsoft.com/office/drawing/2014/main" id="{3926D868-F2E2-4BF5-82C7-05CD1BF0F3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1731" name="Tinta 1730">
              <a:extLst>
                <a:ext uri="{FF2B5EF4-FFF2-40B4-BE49-F238E27FC236}">
                  <a16:creationId xmlns:a16="http://schemas.microsoft.com/office/drawing/2014/main" id="{221EBBB4-E396-495C-93C0-E294B8EAEF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1732" name="Tinta 1731">
              <a:extLst>
                <a:ext uri="{FF2B5EF4-FFF2-40B4-BE49-F238E27FC236}">
                  <a16:creationId xmlns:a16="http://schemas.microsoft.com/office/drawing/2014/main" id="{588B98F6-5F8B-4926-9E79-B395931C09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1733" name="Tinta 1732">
              <a:extLst>
                <a:ext uri="{FF2B5EF4-FFF2-40B4-BE49-F238E27FC236}">
                  <a16:creationId xmlns:a16="http://schemas.microsoft.com/office/drawing/2014/main" id="{3A89CB4A-E557-4059-8C93-3B89AF7240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14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1734" name="Tinta 1733">
              <a:extLst>
                <a:ext uri="{FF2B5EF4-FFF2-40B4-BE49-F238E27FC236}">
                  <a16:creationId xmlns:a16="http://schemas.microsoft.com/office/drawing/2014/main" id="{642BCEDF-9E91-496C-820F-1AF22A38BA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2373214</xdr:colOff>
      <xdr:row>14</xdr:row>
      <xdr:rowOff>0</xdr:rowOff>
    </xdr:from>
    <xdr:ext cx="54360" cy="7200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1735" name="Tinta 1734">
              <a:extLst>
                <a:ext uri="{FF2B5EF4-FFF2-40B4-BE49-F238E27FC236}">
                  <a16:creationId xmlns:a16="http://schemas.microsoft.com/office/drawing/2014/main" id="{5D8B7EB0-DED2-47CF-AF21-3E4681FC1755}"/>
                </a:ext>
              </a:extLst>
            </xdr14:cNvPr>
            <xdr14:cNvContentPartPr/>
          </xdr14:nvContentPartPr>
          <xdr14:nvPr macro=""/>
          <xdr14:xfrm>
            <a:off x="5433120" y="12512989"/>
            <a:ext cx="54360" cy="72000"/>
          </xdr14:xfrm>
        </xdr:contentPart>
      </mc:Choice>
      <mc:Fallback xmlns="">
        <xdr:pic>
          <xdr:nvPicPr>
            <xdr:cNvPr id="580" name="Tinta 579">
              <a:extLst>
                <a:ext uri="{FF2B5EF4-FFF2-40B4-BE49-F238E27FC236}">
                  <a16:creationId xmlns:a16="http://schemas.microsoft.com/office/drawing/2014/main" id="{9044F3B1-3F5E-4C7B-99B9-7A666644DFE4}"/>
                </a:ext>
              </a:extLst>
            </xdr:cNvPr>
            <xdr:cNvPicPr/>
          </xdr:nvPicPr>
          <xdr:blipFill>
            <a:blip xmlns:r="http://schemas.openxmlformats.org/officeDocument/2006/relationships" r:embed="rId583"/>
            <a:stretch>
              <a:fillRect/>
            </a:stretch>
          </xdr:blipFill>
          <xdr:spPr>
            <a:xfrm>
              <a:off x="5427000" y="12506869"/>
              <a:ext cx="66600" cy="8424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6.08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150 0 4738,'0'0'0</inkml:trace>
  <inkml:trace contextRef="#ctx0" brushRef="#br0" timeOffset="1">8 199 6835,'0'0'1409,"-8"0"-2130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0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8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150 0 4738,'0'0'0</inkml:trace>
  <inkml:trace contextRef="#ctx0" brushRef="#br0" timeOffset="1">8 199 6835,'0'0'1409,"-8"0"-2130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1.29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10101,'0'0'640,"16"0"-5234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5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4:10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56:35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410E2A6-F068-4A6B-95CB-6F1D61CDE102}" name="Tabela136810121424122414" displayName="Tabela136810121424122414" ref="A8:P16" totalsRowShown="0" headerRowDxfId="32" tableBorderDxfId="31" headerRowCellStyle="Moeda">
  <autoFilter ref="A8:P16" xr:uid="{CF41161E-963A-4BF9-8AC5-7F50A3E08D5C}"/>
  <sortState xmlns:xlrd2="http://schemas.microsoft.com/office/spreadsheetml/2017/richdata2" ref="A9:P14">
    <sortCondition descending="1" ref="A8:A14"/>
  </sortState>
  <tableColumns count="16">
    <tableColumn id="1" xr3:uid="{23789E3E-551E-49C3-A93F-872D59734A77}" name="TIPO" dataDxfId="30" dataCellStyle="Moeda"/>
    <tableColumn id="2" xr3:uid="{B5126A79-D7E9-4937-B6F2-58964FC20B44}" name="VEICULO" dataDxfId="29" dataCellStyle="Moeda"/>
    <tableColumn id="3" xr3:uid="{D6040D65-EB17-41A1-B2FE-CF3A5BECA1E7}" name="PERÍODO" dataDxfId="28" dataCellStyle="Moeda"/>
    <tableColumn id="4" xr3:uid="{87616A2D-666B-4572-8EE8-4DBA9D8D565F}" name="ESQUEMA COMERCIAL" dataDxfId="27" dataCellStyle="Moeda"/>
    <tableColumn id="5" xr3:uid="{EE507F5F-563A-4FF9-A387-E87136DAE836}" name="DUR" dataDxfId="26" dataCellStyle="Moeda"/>
    <tableColumn id="6" xr3:uid="{D53793C3-5859-485B-874E-3F9049112BD6}" name="QUANT." dataDxfId="25" dataCellStyle="Vírgula"/>
    <tableColumn id="7" xr3:uid="{354CC1A4-E320-47C3-A324-9393C543512D}" name="CONVERSÃO" dataDxfId="24" dataCellStyle="Moeda"/>
    <tableColumn id="8" xr3:uid="{46FB7989-EFFA-4A99-A827-8D54ED24F8FD}" name="PROGRAMA" dataDxfId="23"/>
    <tableColumn id="9" xr3:uid="{309CCCE5-6C57-4A39-941F-4E8511272607}" name="R$ | BASE" dataDxfId="22" dataCellStyle="Moeda"/>
    <tableColumn id="10" xr3:uid="{7F71877E-7AC0-4D38-8AD1-29DB3A4B8825}" name="R$ | VAL. UNIT. TAB." dataDxfId="21" dataCellStyle="Moeda">
      <calculatedColumnFormula>SUM(I9*G9)</calculatedColumnFormula>
    </tableColumn>
    <tableColumn id="11" xr3:uid="{E1D78168-BA69-463F-9BD7-88A5CC514C8C}" name="R$ | VAL. TAB." dataDxfId="20" dataCellStyle="Moeda">
      <calculatedColumnFormula>F9*G9*I9</calculatedColumnFormula>
    </tableColumn>
    <tableColumn id="12" xr3:uid="{EA3F1C75-3AEF-4976-8FD5-2C54109AD1AD}" name="DESCONTO " dataDxfId="19"/>
    <tableColumn id="13" xr3:uid="{332B45FB-33F7-4533-8D91-2B007EA9E6CC}" name="R$ |VALOR UNIT. NEG." dataDxfId="18" dataCellStyle="Moeda">
      <calculatedColumnFormula>N9/F9</calculatedColumnFormula>
    </tableColumn>
    <tableColumn id="14" xr3:uid="{3CE65865-13D8-45DF-A203-A5EFC73A7E36}" name="Valor Neg." dataDxfId="17" dataCellStyle="Moeda">
      <calculatedColumnFormula>K9-K9*L9</calculatedColumnFormula>
    </tableColumn>
    <tableColumn id="15" xr3:uid="{6574544C-1E05-483C-A404-D267C29AFA37}" name="DESCONTO 2" dataDxfId="16" dataCellStyle="Moeda">
      <calculatedColumnFormula>(Tabela136810121424122414[[#This Row],[Valor Neg.2]]/Tabela136810121424122414[[#This Row],[R$ | VAL. TAB.]]-1)*-1</calculatedColumnFormula>
    </tableColumn>
    <tableColumn id="16" xr3:uid="{30C19130-4E9E-4E31-9600-DF719E8DAAFE}" name="Valor Neg.2" dataDxfId="15" dataCellStyle="Moeda">
      <calculatedColumnFormula>Tabela136810121424122414[[#This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87C35EC-C4D0-4456-90FE-A7E1DCD21051}" name="Tabela357911131535133515" displayName="Tabela357911131535133515" ref="R8:AB19" totalsRowShown="0" headerRowDxfId="14" headerRowBorderDxfId="13" headerRowCellStyle="Moeda">
  <autoFilter ref="R8:AB19" xr:uid="{2DC20E51-DE87-451B-A202-455B39D4C11E}"/>
  <tableColumns count="11">
    <tableColumn id="1" xr3:uid="{D6933DE8-2444-4D40-BF78-F4A88F25F61D}" name="TIPO MÍDIA" dataDxfId="12" dataCellStyle="Moeda"/>
    <tableColumn id="2" xr3:uid="{051E8DE2-2D3E-4E00-BD41-779A796788E8}" name="TIPO VALOR" dataDxfId="11" dataCellStyle="Moeda"/>
    <tableColumn id="3" xr3:uid="{07850228-F3F6-40E4-8D7D-57F2179DC160}" name="TV VITÓRIA"/>
    <tableColumn id="4" xr3:uid="{B32778AB-398D-45BD-BCF8-D205C86D26FB}" name="JOVEM PAN"/>
    <tableColumn id="5" xr3:uid="{15EAE62C-B2E0-4593-9CE5-0B9B69C39E27}" name="FM O DIA"/>
    <tableColumn id="6" xr3:uid="{2726F2AE-FC28-48B0-B1DD-F634084E4B85}" name="FOLHA VITÓRIA"/>
    <tableColumn id="7" xr3:uid="{5E2ED26B-3C02-44D1-AE65-C431C12BBE59}" name="ENGAGES"/>
    <tableColumn id="8" xr3:uid="{2D891F3C-C95F-465B-BF12-EAB31AB6B221}" name="PRODUÇÃO"/>
    <tableColumn id="10" xr3:uid="{EADA35DD-2E50-468E-B6B8-0F4D6E1C7EEB}" name="EVENTO"/>
    <tableColumn id="11" xr3:uid="{143EB53F-8E07-4CB4-A3B4-3DE55F412B3D}" name="OUTROS"/>
    <tableColumn id="9" xr3:uid="{BD307D61-9B3D-41AC-B4EA-A4F2DC9DBA30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YfXWHrtfxZIjH7MFUztoCkBY5Xik1HP_oneknKfbd87-g?e=KzoZW3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BF66-552D-4352-83FC-4CD4D308135C}">
  <sheetPr>
    <tabColor rgb="FFFFC000"/>
    <pageSetUpPr fitToPage="1"/>
  </sheetPr>
  <dimension ref="A1:AM229"/>
  <sheetViews>
    <sheetView showGridLines="0" tabSelected="1" topLeftCell="J1" zoomScale="80" zoomScaleNormal="80" workbookViewId="0">
      <pane ySplit="8" topLeftCell="A10" activePane="bottomLeft" state="frozen"/>
      <selection pane="bottomLeft" activeCell="Q2" sqref="Q2"/>
    </sheetView>
  </sheetViews>
  <sheetFormatPr defaultColWidth="9.140625" defaultRowHeight="12.75" customHeight="1" x14ac:dyDescent="0.2"/>
  <cols>
    <col min="1" max="1" width="18" style="1" customWidth="1"/>
    <col min="2" max="2" width="13.5703125" style="176" customWidth="1"/>
    <col min="3" max="3" width="14.28515625" style="86" customWidth="1"/>
    <col min="4" max="4" width="90.140625" style="87" customWidth="1"/>
    <col min="5" max="5" width="9.5703125" style="1" customWidth="1"/>
    <col min="6" max="6" width="12.28515625" style="88" customWidth="1"/>
    <col min="7" max="7" width="15.85546875" style="1" customWidth="1"/>
    <col min="8" max="8" width="22.7109375" style="89" customWidth="1"/>
    <col min="9" max="9" width="19.140625" style="90" customWidth="1"/>
    <col min="10" max="10" width="25.42578125" style="90" customWidth="1"/>
    <col min="11" max="11" width="25.85546875" style="90" bestFit="1" customWidth="1"/>
    <col min="12" max="12" width="13.7109375" style="1" customWidth="1"/>
    <col min="13" max="13" width="22.5703125" style="90" customWidth="1"/>
    <col min="14" max="14" width="24.42578125" style="91" bestFit="1" customWidth="1"/>
    <col min="15" max="15" width="11" style="73" customWidth="1"/>
    <col min="16" max="16" width="15.28515625" style="73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05" customWidth="1"/>
    <col min="32" max="32" width="26.85546875" style="91" customWidth="1"/>
    <col min="33" max="33" width="18.42578125" style="90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0" t="s">
        <v>24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75"/>
      <c r="P1" s="75"/>
      <c r="S1" s="4"/>
      <c r="AB1" s="24"/>
      <c r="AE1" s="100"/>
      <c r="AF1" s="171"/>
      <c r="AG1" s="106"/>
      <c r="AI1" s="201" t="s">
        <v>25</v>
      </c>
      <c r="AJ1" s="201"/>
      <c r="AL1" s="201" t="s">
        <v>26</v>
      </c>
      <c r="AM1" s="201"/>
    </row>
    <row r="2" spans="1:39" s="20" customFormat="1" ht="20.25" customHeight="1" x14ac:dyDescent="0.2">
      <c r="A2" s="202" t="s">
        <v>88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81"/>
      <c r="O2" s="75"/>
      <c r="P2" s="75"/>
      <c r="S2" s="4"/>
      <c r="AB2" s="24"/>
      <c r="AE2" s="100"/>
      <c r="AF2" s="171"/>
      <c r="AG2" s="106"/>
      <c r="AI2" s="135" t="s">
        <v>27</v>
      </c>
      <c r="AJ2" s="143">
        <f>N7</f>
        <v>186705</v>
      </c>
      <c r="AL2" s="135" t="s">
        <v>28</v>
      </c>
      <c r="AM2" s="143">
        <f>AJ2*(1-AM3)</f>
        <v>186705</v>
      </c>
    </row>
    <row r="3" spans="1:39" s="20" customFormat="1" ht="15" customHeigh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81"/>
      <c r="O3" s="75"/>
      <c r="P3" s="76">
        <v>0.35</v>
      </c>
      <c r="S3" s="4"/>
      <c r="AB3" s="24"/>
      <c r="AE3" s="100"/>
      <c r="AF3" s="171"/>
      <c r="AG3" s="106"/>
      <c r="AI3" s="136" t="s">
        <v>29</v>
      </c>
      <c r="AJ3" s="144">
        <f>AJ2*(20%)</f>
        <v>37341</v>
      </c>
      <c r="AL3" s="136" t="s">
        <v>30</v>
      </c>
      <c r="AM3" s="145">
        <v>0</v>
      </c>
    </row>
    <row r="4" spans="1:39" s="20" customFormat="1" ht="15" customHeight="1" x14ac:dyDescent="0.2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81"/>
      <c r="N4" s="81"/>
      <c r="O4" s="75"/>
      <c r="P4" s="76"/>
      <c r="S4" s="4"/>
      <c r="AB4" s="24"/>
      <c r="AE4" s="100"/>
      <c r="AF4" s="171"/>
      <c r="AG4" s="106"/>
      <c r="AI4" s="135" t="s">
        <v>31</v>
      </c>
      <c r="AJ4" s="143">
        <f>AJ2-(AJ3)</f>
        <v>149364</v>
      </c>
      <c r="AL4" s="135" t="s">
        <v>32</v>
      </c>
      <c r="AM4" s="135">
        <v>40</v>
      </c>
    </row>
    <row r="5" spans="1:39" s="20" customFormat="1" ht="15" customHeight="1" x14ac:dyDescent="0.2">
      <c r="A5" s="74"/>
      <c r="B5" s="79"/>
      <c r="C5" s="74"/>
      <c r="D5" s="74"/>
      <c r="E5" s="74"/>
      <c r="F5" s="74"/>
      <c r="G5" s="74"/>
      <c r="H5" s="80"/>
      <c r="I5" s="81"/>
      <c r="J5" s="81"/>
      <c r="K5" s="81"/>
      <c r="L5" s="74"/>
      <c r="M5" s="83" t="s">
        <v>33</v>
      </c>
      <c r="N5" s="83" t="s">
        <v>34</v>
      </c>
      <c r="O5" s="75"/>
      <c r="P5" s="76"/>
      <c r="S5" s="4"/>
      <c r="AB5" s="24"/>
      <c r="AE5" s="100"/>
      <c r="AF5" s="171"/>
      <c r="AG5" s="106"/>
      <c r="AI5" s="138" t="s">
        <v>35</v>
      </c>
      <c r="AJ5" s="139">
        <f>SUM(AJ9:AJ1048574)</f>
        <v>22628.646000000001</v>
      </c>
      <c r="AL5" s="147" t="s">
        <v>36</v>
      </c>
      <c r="AM5" s="148">
        <f>AM2*AM4</f>
        <v>7468200</v>
      </c>
    </row>
    <row r="6" spans="1:39" s="21" customFormat="1" ht="18" customHeight="1" x14ac:dyDescent="0.35">
      <c r="A6" s="74"/>
      <c r="B6" s="79"/>
      <c r="C6" s="74"/>
      <c r="D6" s="74"/>
      <c r="E6" s="74"/>
      <c r="F6" s="74"/>
      <c r="G6" s="74"/>
      <c r="H6" s="80"/>
      <c r="I6" s="81"/>
      <c r="J6" s="81"/>
      <c r="K6" s="81"/>
      <c r="L6" s="74"/>
      <c r="M6" s="85">
        <v>3</v>
      </c>
      <c r="N6" s="84">
        <f>SUM(N7)/M6</f>
        <v>62235</v>
      </c>
      <c r="O6" s="77"/>
      <c r="P6" s="77"/>
      <c r="S6" s="4"/>
      <c r="AB6" s="25"/>
      <c r="AE6" s="101"/>
      <c r="AF6" s="172"/>
      <c r="AG6" s="107"/>
      <c r="AI6" s="140" t="s">
        <v>37</v>
      </c>
      <c r="AJ6" s="143">
        <f>AJ4-(AJ5)</f>
        <v>126735.35399999999</v>
      </c>
      <c r="AL6" s="149" t="s">
        <v>38</v>
      </c>
      <c r="AM6" s="137">
        <f>(AJ5+AJ3)*AM4</f>
        <v>2398785.84</v>
      </c>
    </row>
    <row r="7" spans="1:39" s="21" customFormat="1" ht="18" customHeight="1" x14ac:dyDescent="0.35">
      <c r="A7" s="92"/>
      <c r="B7" s="175"/>
      <c r="C7" s="92"/>
      <c r="D7" s="92"/>
      <c r="E7" s="93"/>
      <c r="F7" s="46">
        <f>SUM(F9:F1048576)</f>
        <v>14</v>
      </c>
      <c r="G7" s="47"/>
      <c r="H7" s="47"/>
      <c r="I7" s="48"/>
      <c r="J7" s="48"/>
      <c r="K7" s="48">
        <f>SUM(K9:K1048576)</f>
        <v>344485</v>
      </c>
      <c r="L7" s="49">
        <f>N7/K7-1</f>
        <v>-0.45801703992916964</v>
      </c>
      <c r="M7" s="48" t="s">
        <v>39</v>
      </c>
      <c r="N7" s="48">
        <f>SUM(N9:N1048576)</f>
        <v>186705</v>
      </c>
      <c r="O7" s="77"/>
      <c r="P7" s="77"/>
      <c r="S7" s="4"/>
      <c r="AB7" s="25"/>
      <c r="AD7" s="115" t="s">
        <v>40</v>
      </c>
      <c r="AE7" s="116"/>
      <c r="AF7" s="173">
        <f>SUM(AF9:AF1048576)</f>
        <v>0</v>
      </c>
      <c r="AG7" s="117">
        <f>SUM(AG9:AG1048576)</f>
        <v>0</v>
      </c>
      <c r="AI7" s="196" t="s">
        <v>41</v>
      </c>
      <c r="AJ7" s="198">
        <f>SUM(AJ6/AJ2)</f>
        <v>0.67879999999999996</v>
      </c>
      <c r="AL7" s="140" t="s">
        <v>41</v>
      </c>
      <c r="AM7" s="146">
        <f>AM5-AM6</f>
        <v>5069414.16</v>
      </c>
    </row>
    <row r="8" spans="1:39" s="3" customFormat="1" ht="30.75" customHeight="1" x14ac:dyDescent="0.2">
      <c r="A8" s="39" t="s">
        <v>42</v>
      </c>
      <c r="B8" s="40" t="s">
        <v>3</v>
      </c>
      <c r="C8" s="41" t="s">
        <v>43</v>
      </c>
      <c r="D8" s="41" t="s">
        <v>44</v>
      </c>
      <c r="E8" s="42" t="s">
        <v>45</v>
      </c>
      <c r="F8" s="43" t="s">
        <v>46</v>
      </c>
      <c r="G8" s="44" t="s">
        <v>47</v>
      </c>
      <c r="H8" s="45" t="s">
        <v>48</v>
      </c>
      <c r="I8" s="82" t="s">
        <v>49</v>
      </c>
      <c r="J8" s="82" t="s">
        <v>50</v>
      </c>
      <c r="K8" s="82" t="s">
        <v>51</v>
      </c>
      <c r="L8" s="45" t="s">
        <v>52</v>
      </c>
      <c r="M8" s="82" t="s">
        <v>53</v>
      </c>
      <c r="N8" s="82" t="s">
        <v>54</v>
      </c>
      <c r="O8" s="78" t="s">
        <v>55</v>
      </c>
      <c r="P8" s="78" t="s">
        <v>56</v>
      </c>
      <c r="Q8" s="71"/>
      <c r="R8" s="35" t="s">
        <v>57</v>
      </c>
      <c r="S8" s="35" t="s">
        <v>58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59</v>
      </c>
      <c r="AD8" s="112" t="s">
        <v>60</v>
      </c>
      <c r="AE8" s="113" t="s">
        <v>61</v>
      </c>
      <c r="AF8" s="114" t="s">
        <v>59</v>
      </c>
      <c r="AG8" s="114" t="s">
        <v>62</v>
      </c>
      <c r="AI8" s="197"/>
      <c r="AJ8" s="199"/>
      <c r="AL8" s="141" t="s">
        <v>63</v>
      </c>
      <c r="AM8" s="142">
        <f>SUM(AM7/AM5)</f>
        <v>0.67880000000000007</v>
      </c>
    </row>
    <row r="9" spans="1:39" s="3" customFormat="1" ht="89.25" customHeight="1" x14ac:dyDescent="0.2">
      <c r="A9" s="181" t="s">
        <v>5</v>
      </c>
      <c r="B9" s="182" t="s">
        <v>20</v>
      </c>
      <c r="C9" s="177"/>
      <c r="D9" s="194" t="s">
        <v>76</v>
      </c>
      <c r="E9" s="178" t="s">
        <v>68</v>
      </c>
      <c r="F9" s="184">
        <v>1</v>
      </c>
      <c r="G9" s="185">
        <v>1</v>
      </c>
      <c r="H9" s="193" t="s">
        <v>20</v>
      </c>
      <c r="I9" s="186">
        <v>0</v>
      </c>
      <c r="J9" s="187">
        <f t="shared" ref="J9:J15" si="0">SUM(I9*G9)</f>
        <v>0</v>
      </c>
      <c r="K9" s="188">
        <f t="shared" ref="K9:K15" si="1">F9*G9*I9</f>
        <v>0</v>
      </c>
      <c r="L9" s="189">
        <v>0</v>
      </c>
      <c r="M9" s="190">
        <f t="shared" ref="M9:M15" si="2">N9/F9</f>
        <v>0</v>
      </c>
      <c r="N9" s="191">
        <f t="shared" ref="N9:N15" si="3">K9-K9*L9</f>
        <v>0</v>
      </c>
      <c r="O9" s="179" t="e">
        <f>(Tabela136810121424122414[[#This Row],[Valor Neg.2]]/Tabela136810121424122414[[#This Row],[R$ | VAL. TAB.]]-1)*-1</f>
        <v>#DIV/0!</v>
      </c>
      <c r="P9" s="180">
        <f>Tabela136810121424122414[[#This Row],[Valor Neg.]]*(1+$P$3)</f>
        <v>0</v>
      </c>
      <c r="Q9" s="72"/>
      <c r="R9" s="69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66</v>
      </c>
      <c r="AE9" s="99">
        <v>1</v>
      </c>
      <c r="AF9" s="108">
        <v>0</v>
      </c>
      <c r="AG9" s="108">
        <f>AF9/AE9</f>
        <v>0</v>
      </c>
      <c r="AI9" s="133" t="s">
        <v>67</v>
      </c>
      <c r="AJ9" s="134">
        <f>SUM(AJ4*10%)</f>
        <v>14936.400000000001</v>
      </c>
      <c r="AL9" s="150"/>
      <c r="AM9" s="151"/>
    </row>
    <row r="10" spans="1:39" s="3" customFormat="1" ht="54" customHeight="1" x14ac:dyDescent="0.2">
      <c r="A10" s="181" t="s">
        <v>5</v>
      </c>
      <c r="B10" s="182" t="s">
        <v>20</v>
      </c>
      <c r="C10" s="177"/>
      <c r="D10" s="194" t="s">
        <v>78</v>
      </c>
      <c r="E10" s="178" t="s">
        <v>68</v>
      </c>
      <c r="F10" s="184">
        <v>1</v>
      </c>
      <c r="G10" s="185">
        <v>1</v>
      </c>
      <c r="H10" s="193" t="s">
        <v>20</v>
      </c>
      <c r="I10" s="186">
        <v>0</v>
      </c>
      <c r="J10" s="187">
        <f t="shared" si="0"/>
        <v>0</v>
      </c>
      <c r="K10" s="188">
        <f t="shared" si="1"/>
        <v>0</v>
      </c>
      <c r="L10" s="189">
        <v>0</v>
      </c>
      <c r="M10" s="190">
        <f t="shared" si="2"/>
        <v>0</v>
      </c>
      <c r="N10" s="191">
        <f t="shared" si="3"/>
        <v>0</v>
      </c>
      <c r="O10" s="179" t="e">
        <f>(Tabela136810121424122414[[#This Row],[Valor Neg.2]]/Tabela136810121424122414[[#This Row],[R$ | VAL. TAB.]]-1)*-1</f>
        <v>#DIV/0!</v>
      </c>
      <c r="P10" s="180">
        <f>Tabela136810121424122414[[#This Row],[Valor Neg.]]*(1+$P$3)</f>
        <v>0</v>
      </c>
      <c r="Q10" s="72"/>
      <c r="R10" s="50"/>
      <c r="S10" s="50" t="s">
        <v>69</v>
      </c>
      <c r="T10" s="51">
        <f>IF(SUMIFS($K$8:$K$1048576,$B$8:$B$1048576,T$8,$A$8:$A$1048576,$R9)=0,0,SUMIFS($K$8:$K$1048576,$B$8:$B$1048576,T$8,$A$8:$A$1048576,$R9))</f>
        <v>0</v>
      </c>
      <c r="U10" s="51">
        <f>IF(SUMIFS($K$8:$K$1048576,$B$8:$B$1048576,U$8,$A$8:$A$1048576,$R9)=0,0,SUMIFS($K$8:$K$1048576,$B$8:$B$1048576,U$8,$A$8:$A$1048576,$R9))</f>
        <v>0</v>
      </c>
      <c r="V10" s="51">
        <f>IF(SUMIFS($K$8:$K$1048576,$B$8:$B$1048576,V$8,$A$8:$A$1048576,$R9)=0,0,SUMIFS($K$8:$K$1048576,$B$8:$B$1048576,V$8,$A$8:$A$1048576,$R9))</f>
        <v>0</v>
      </c>
      <c r="W10" s="51">
        <f>IF(SUMIFS($K$8:$K$1048576,$B$8:$B$1048576,W$8,$A$8:$A$1048576,$R9)=0,0,SUMIFS($K$8:$K$1048576,$B$8:$B$1048576,W$8,$A$8:$A$1048576,$R9))</f>
        <v>0</v>
      </c>
      <c r="X10" s="51">
        <f>IF(SUMIFS($K$8:$K$1048576,$B$8:$B$1048576,X$8,$A$8:$A$1048576,$R9)=0,0,SUMIFS($K$8:$K$1048576,$B$8:$B$1048576,X$8,$A$8:$A$1048576,$R9))</f>
        <v>4725</v>
      </c>
      <c r="Y10" s="51"/>
      <c r="Z10" s="51">
        <f>IF(SUMIFS($K$8:$K$1048576,$B$8:$B$1048576,Z$8,$A$8:$A$1048576,$R9)=0,0,SUMIFS($K$8:$K$1048576,$B$8:$B$1048576,Z$8,$A$8:$A$1048576,$R9))</f>
        <v>24200</v>
      </c>
      <c r="AA10" s="51">
        <f>IF(SUMIFS($K$8:$K$1048576,$B$8:$B$1048576,AA$8,$A$8:$A$1048576,$R9)=0,0,SUMIFS($K$8:$K$1048576,$B$8:$B$1048576,AA$8,$A$8:$A$1048576,$R9))</f>
        <v>0</v>
      </c>
      <c r="AB10" s="52">
        <f>SUM(T10:AA10)</f>
        <v>28925</v>
      </c>
      <c r="AE10" s="99"/>
      <c r="AF10" s="108"/>
      <c r="AG10" s="108"/>
      <c r="AI10" s="131" t="s">
        <v>70</v>
      </c>
      <c r="AJ10" s="132">
        <f>SUM(AJ4*5.15%)</f>
        <v>7692.246000000001</v>
      </c>
      <c r="AL10" s="152"/>
      <c r="AM10" s="153"/>
    </row>
    <row r="11" spans="1:39" s="3" customFormat="1" ht="48.75" customHeight="1" x14ac:dyDescent="0.2">
      <c r="A11" s="181" t="s">
        <v>5</v>
      </c>
      <c r="B11" s="182" t="s">
        <v>20</v>
      </c>
      <c r="C11" s="177"/>
      <c r="D11" s="194" t="s">
        <v>80</v>
      </c>
      <c r="E11" s="178" t="s">
        <v>68</v>
      </c>
      <c r="F11" s="184">
        <v>1</v>
      </c>
      <c r="G11" s="185">
        <v>1</v>
      </c>
      <c r="H11" s="193" t="s">
        <v>20</v>
      </c>
      <c r="I11" s="186">
        <v>0</v>
      </c>
      <c r="J11" s="187">
        <f t="shared" si="0"/>
        <v>0</v>
      </c>
      <c r="K11" s="188">
        <f t="shared" si="1"/>
        <v>0</v>
      </c>
      <c r="L11" s="189">
        <v>0</v>
      </c>
      <c r="M11" s="190">
        <f t="shared" si="2"/>
        <v>0</v>
      </c>
      <c r="N11" s="191">
        <f t="shared" si="3"/>
        <v>0</v>
      </c>
      <c r="O11" s="179" t="e">
        <f>(Tabela136810121424122414[[#This Row],[Valor Neg.2]]/Tabela136810121424122414[[#This Row],[R$ | VAL. TAB.]]-1)*-1</f>
        <v>#DIV/0!</v>
      </c>
      <c r="P11" s="180">
        <f>Tabela136810121424122414[[#This Row],[Valor Neg.]]*(1+$P$3)</f>
        <v>0</v>
      </c>
      <c r="Q11" s="72"/>
      <c r="R11" s="50"/>
      <c r="S11" s="94" t="s">
        <v>71</v>
      </c>
      <c r="T11" s="66">
        <f t="shared" ref="T11:AA11" si="4">IF(SUMIFS($N$8:$N$1048576,$B$8:$B$1048576,T$8,$A$8:$A$1048576,$R9)=0,0,SUMIFS($N$8:$N$1048576,$B$8:$B$1048576,T$8,$A$8:$A$1048576,$R9))</f>
        <v>0</v>
      </c>
      <c r="U11" s="66">
        <f t="shared" si="4"/>
        <v>0</v>
      </c>
      <c r="V11" s="66">
        <f t="shared" si="4"/>
        <v>0</v>
      </c>
      <c r="W11" s="66">
        <f t="shared" si="4"/>
        <v>0</v>
      </c>
      <c r="X11" s="66">
        <f t="shared" si="4"/>
        <v>4725</v>
      </c>
      <c r="Y11" s="66">
        <f t="shared" si="4"/>
        <v>0</v>
      </c>
      <c r="Z11" s="66">
        <f t="shared" si="4"/>
        <v>24200</v>
      </c>
      <c r="AA11" s="66">
        <f t="shared" si="4"/>
        <v>0</v>
      </c>
      <c r="AB11" s="67">
        <f>SUM(T11:AA11)</f>
        <v>28925</v>
      </c>
      <c r="AE11" s="99"/>
      <c r="AF11" s="108"/>
      <c r="AG11" s="108"/>
      <c r="AI11" s="131" t="s">
        <v>18</v>
      </c>
      <c r="AJ11" s="132">
        <f>AG7</f>
        <v>0</v>
      </c>
      <c r="AL11" s="154"/>
      <c r="AM11" s="155"/>
    </row>
    <row r="12" spans="1:39" s="3" customFormat="1" ht="48.75" customHeight="1" x14ac:dyDescent="0.2">
      <c r="A12" s="181" t="s">
        <v>5</v>
      </c>
      <c r="B12" s="182" t="s">
        <v>20</v>
      </c>
      <c r="C12" s="177"/>
      <c r="D12" s="183" t="s">
        <v>82</v>
      </c>
      <c r="E12" s="178" t="s">
        <v>68</v>
      </c>
      <c r="F12" s="184">
        <v>1</v>
      </c>
      <c r="G12" s="185">
        <v>1</v>
      </c>
      <c r="H12" s="193" t="s">
        <v>20</v>
      </c>
      <c r="I12" s="186">
        <v>24200</v>
      </c>
      <c r="J12" s="187">
        <f t="shared" si="0"/>
        <v>24200</v>
      </c>
      <c r="K12" s="188">
        <f t="shared" si="1"/>
        <v>24200</v>
      </c>
      <c r="L12" s="189">
        <v>0</v>
      </c>
      <c r="M12" s="190">
        <f t="shared" si="2"/>
        <v>24200</v>
      </c>
      <c r="N12" s="191">
        <f t="shared" si="3"/>
        <v>24200</v>
      </c>
      <c r="O12" s="179">
        <f>(Tabela136810121424122414[[#This Row],[Valor Neg.2]]/Tabela136810121424122414[[#This Row],[R$ | VAL. TAB.]]-1)*-1</f>
        <v>-0.35000000000000009</v>
      </c>
      <c r="P12" s="180">
        <f>Tabela136810121424122414[[#This Row],[Valor Neg.]]*(1+$P$3)</f>
        <v>32670.000000000004</v>
      </c>
      <c r="Q12" s="72"/>
      <c r="R12" s="56"/>
      <c r="S12" s="56" t="s">
        <v>74</v>
      </c>
      <c r="T12" s="57" t="str">
        <f t="shared" ref="T12:AB12" si="5">IFERROR(T11/T10-1,"-")</f>
        <v>-</v>
      </c>
      <c r="U12" s="57" t="str">
        <f t="shared" si="5"/>
        <v>-</v>
      </c>
      <c r="V12" s="57" t="str">
        <f t="shared" si="5"/>
        <v>-</v>
      </c>
      <c r="W12" s="57" t="str">
        <f t="shared" si="5"/>
        <v>-</v>
      </c>
      <c r="X12" s="57">
        <f t="shared" si="5"/>
        <v>0</v>
      </c>
      <c r="Y12" s="57" t="str">
        <f t="shared" si="5"/>
        <v>-</v>
      </c>
      <c r="Z12" s="57">
        <f t="shared" si="5"/>
        <v>0</v>
      </c>
      <c r="AA12" s="57" t="str">
        <f t="shared" si="5"/>
        <v>-</v>
      </c>
      <c r="AB12" s="58">
        <f t="shared" si="5"/>
        <v>0</v>
      </c>
      <c r="AE12" s="99"/>
      <c r="AF12" s="108"/>
      <c r="AG12" s="108"/>
      <c r="AI12" s="123" t="s">
        <v>23</v>
      </c>
      <c r="AJ12" s="124">
        <v>0</v>
      </c>
      <c r="AL12" s="156"/>
      <c r="AM12" s="157"/>
    </row>
    <row r="13" spans="1:39" s="3" customFormat="1" ht="72.75" customHeight="1" x14ac:dyDescent="0.2">
      <c r="A13" s="181" t="s">
        <v>5</v>
      </c>
      <c r="B13" s="182" t="s">
        <v>16</v>
      </c>
      <c r="C13" s="177"/>
      <c r="D13" s="195" t="s">
        <v>72</v>
      </c>
      <c r="E13" s="178" t="s">
        <v>68</v>
      </c>
      <c r="F13" s="184">
        <v>1</v>
      </c>
      <c r="G13" s="185">
        <v>0.3</v>
      </c>
      <c r="H13" s="193" t="s">
        <v>73</v>
      </c>
      <c r="I13" s="186">
        <v>8250</v>
      </c>
      <c r="J13" s="187">
        <f t="shared" si="0"/>
        <v>2475</v>
      </c>
      <c r="K13" s="188">
        <f t="shared" si="1"/>
        <v>2475</v>
      </c>
      <c r="L13" s="189">
        <v>0</v>
      </c>
      <c r="M13" s="190">
        <f t="shared" si="2"/>
        <v>2475</v>
      </c>
      <c r="N13" s="191">
        <f t="shared" si="3"/>
        <v>2475</v>
      </c>
      <c r="O13" s="179">
        <f>(Tabela136810121424122414[[#This Row],[Valor Neg.2]]/Tabela136810121424122414[[#This Row],[R$ | VAL. TAB.]]-1)*-1</f>
        <v>-0.35000000000000009</v>
      </c>
      <c r="P13" s="180">
        <f>Tabela136810121424122414[[#This Row],[Valor Neg.]]*(1+$P$3)</f>
        <v>3341.25</v>
      </c>
      <c r="Q13" s="72"/>
      <c r="R13" s="70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99"/>
      <c r="AF13" s="108"/>
      <c r="AG13" s="108"/>
      <c r="AI13" s="125" t="s">
        <v>16</v>
      </c>
      <c r="AJ13" s="126">
        <v>0</v>
      </c>
      <c r="AL13" s="158"/>
      <c r="AM13" s="159"/>
    </row>
    <row r="14" spans="1:39" s="3" customFormat="1" ht="60" customHeight="1" x14ac:dyDescent="0.2">
      <c r="A14" s="181" t="s">
        <v>5</v>
      </c>
      <c r="B14" s="182" t="s">
        <v>16</v>
      </c>
      <c r="C14" s="177"/>
      <c r="D14" s="195" t="s">
        <v>75</v>
      </c>
      <c r="E14" s="178" t="s">
        <v>68</v>
      </c>
      <c r="F14" s="184">
        <v>6</v>
      </c>
      <c r="G14" s="185">
        <v>0.3</v>
      </c>
      <c r="H14" s="193" t="s">
        <v>73</v>
      </c>
      <c r="I14" s="186">
        <v>1250</v>
      </c>
      <c r="J14" s="187">
        <f t="shared" si="0"/>
        <v>375</v>
      </c>
      <c r="K14" s="188">
        <f t="shared" si="1"/>
        <v>2250</v>
      </c>
      <c r="L14" s="189">
        <v>0</v>
      </c>
      <c r="M14" s="190">
        <f t="shared" si="2"/>
        <v>375</v>
      </c>
      <c r="N14" s="191">
        <f t="shared" si="3"/>
        <v>2250</v>
      </c>
      <c r="O14" s="179">
        <f>(Tabela136810121424122414[[#This Row],[Valor Neg.2]]/Tabela136810121424122414[[#This Row],[R$ | VAL. TAB.]]-1)*-1</f>
        <v>-0.35000000000000009</v>
      </c>
      <c r="P14" s="180">
        <f>Tabela136810121424122414[[#This Row],[Valor Neg.]]*(1+$P$3)</f>
        <v>3037.5</v>
      </c>
      <c r="Q14" s="72"/>
      <c r="R14" s="53"/>
      <c r="S14" s="59" t="s">
        <v>69</v>
      </c>
      <c r="T14" s="54">
        <f t="shared" ref="T14:AA14" si="6">IF(SUMIFS($K$8:$K$1048576,$B$8:$B$1048576,T$8,$A$8:$A$1048576,$R13)=0,0,SUMIFS($K$8:$K$1048576,$B$8:$B$1048576,T$8,$A$8:$A$1048576,$R13))</f>
        <v>315560</v>
      </c>
      <c r="U14" s="54">
        <f t="shared" si="6"/>
        <v>0</v>
      </c>
      <c r="V14" s="54">
        <f t="shared" si="6"/>
        <v>0</v>
      </c>
      <c r="W14" s="54">
        <f t="shared" si="6"/>
        <v>0</v>
      </c>
      <c r="X14" s="54">
        <f t="shared" si="6"/>
        <v>0</v>
      </c>
      <c r="Y14" s="54">
        <f t="shared" si="6"/>
        <v>0</v>
      </c>
      <c r="Z14" s="54">
        <f t="shared" si="6"/>
        <v>0</v>
      </c>
      <c r="AA14" s="54">
        <f t="shared" si="6"/>
        <v>0</v>
      </c>
      <c r="AB14" s="55">
        <f>SUM(T14:AA14)</f>
        <v>315560</v>
      </c>
      <c r="AE14" s="99"/>
      <c r="AF14" s="108"/>
      <c r="AG14" s="108"/>
      <c r="AI14" s="127" t="s">
        <v>77</v>
      </c>
      <c r="AJ14" s="128">
        <v>0</v>
      </c>
      <c r="AL14" s="160"/>
      <c r="AM14" s="161"/>
    </row>
    <row r="15" spans="1:39" s="3" customFormat="1" ht="44.25" customHeight="1" x14ac:dyDescent="0.2">
      <c r="A15" s="181" t="s">
        <v>8</v>
      </c>
      <c r="B15" s="182" t="s">
        <v>6</v>
      </c>
      <c r="C15" s="177"/>
      <c r="D15" s="183" t="s">
        <v>64</v>
      </c>
      <c r="E15" s="178" t="s">
        <v>65</v>
      </c>
      <c r="F15" s="184">
        <v>1</v>
      </c>
      <c r="G15" s="185">
        <v>1</v>
      </c>
      <c r="H15" s="192" t="s">
        <v>86</v>
      </c>
      <c r="I15" s="186">
        <v>315560</v>
      </c>
      <c r="J15" s="187">
        <f t="shared" si="0"/>
        <v>315560</v>
      </c>
      <c r="K15" s="188">
        <f t="shared" si="1"/>
        <v>315560</v>
      </c>
      <c r="L15" s="189">
        <v>0.5</v>
      </c>
      <c r="M15" s="190">
        <f t="shared" si="2"/>
        <v>157780</v>
      </c>
      <c r="N15" s="191">
        <f t="shared" si="3"/>
        <v>157780</v>
      </c>
      <c r="O15" s="179">
        <f>(Tabela136810121424122414[[#This Row],[Valor Neg.2]]/Tabela136810121424122414[[#This Row],[R$ | VAL. TAB.]]-1)*-1</f>
        <v>0.32499999999999996</v>
      </c>
      <c r="P15" s="180">
        <f>Tabela136810121424122414[[#This Row],[Valor Neg.]]*(1+$P$3)</f>
        <v>213003</v>
      </c>
      <c r="Q15" s="72"/>
      <c r="R15" s="53"/>
      <c r="S15" s="95" t="s">
        <v>71</v>
      </c>
      <c r="T15" s="64">
        <f t="shared" ref="T15:AA15" si="7">IF(SUMIFS($N$8:$N$1048576,$B$8:$B$1048576,T$8,$A$8:$A$1048576,$R13)=0,0,SUMIFS($N$8:$N$1048576,$B$8:$B$1048576,T$8,$A$8:$A$1048576,$R13))</f>
        <v>157780</v>
      </c>
      <c r="U15" s="64">
        <f t="shared" si="7"/>
        <v>0</v>
      </c>
      <c r="V15" s="64">
        <f t="shared" si="7"/>
        <v>0</v>
      </c>
      <c r="W15" s="64">
        <f t="shared" si="7"/>
        <v>0</v>
      </c>
      <c r="X15" s="64">
        <f t="shared" si="7"/>
        <v>0</v>
      </c>
      <c r="Y15" s="64">
        <f t="shared" si="7"/>
        <v>0</v>
      </c>
      <c r="Z15" s="64">
        <f t="shared" si="7"/>
        <v>0</v>
      </c>
      <c r="AA15" s="64">
        <f t="shared" si="7"/>
        <v>0</v>
      </c>
      <c r="AB15" s="65">
        <f>SUM(T15:AA15)</f>
        <v>157780</v>
      </c>
      <c r="AE15" s="99"/>
      <c r="AF15" s="108"/>
      <c r="AG15" s="108"/>
      <c r="AI15" s="129" t="s">
        <v>79</v>
      </c>
      <c r="AJ15" s="130">
        <v>0</v>
      </c>
      <c r="AL15" s="162"/>
      <c r="AM15" s="163"/>
    </row>
    <row r="16" spans="1:39" s="3" customFormat="1" ht="58.5" customHeight="1" x14ac:dyDescent="0.2">
      <c r="A16" s="181" t="s">
        <v>8</v>
      </c>
      <c r="B16" s="182" t="s">
        <v>20</v>
      </c>
      <c r="C16" s="177"/>
      <c r="D16" s="183" t="s">
        <v>87</v>
      </c>
      <c r="E16" s="178" t="s">
        <v>68</v>
      </c>
      <c r="F16" s="184">
        <v>2</v>
      </c>
      <c r="G16" s="185">
        <v>1</v>
      </c>
      <c r="H16" s="193" t="s">
        <v>20</v>
      </c>
      <c r="I16" s="186">
        <v>0</v>
      </c>
      <c r="J16" s="187">
        <f t="shared" ref="J16" si="8">SUM(I16*G16)</f>
        <v>0</v>
      </c>
      <c r="K16" s="188">
        <f t="shared" ref="K16" si="9">F16*G16*I16</f>
        <v>0</v>
      </c>
      <c r="L16" s="189">
        <v>0</v>
      </c>
      <c r="M16" s="190">
        <f t="shared" ref="M16" si="10">N16/F16</f>
        <v>0</v>
      </c>
      <c r="N16" s="191">
        <f t="shared" ref="N16" si="11">K16-K16*L16</f>
        <v>0</v>
      </c>
      <c r="O16" s="179" t="e">
        <f>(Tabela136810121424122414[[#This Row],[Valor Neg.2]]/Tabela136810121424122414[[#This Row],[R$ | VAL. TAB.]]-1)*-1</f>
        <v>#DIV/0!</v>
      </c>
      <c r="P16" s="180">
        <f>Tabela136810121424122414[[#This Row],[Valor Neg.]]*(1+$P$3)</f>
        <v>0</v>
      </c>
      <c r="Q16" s="72"/>
      <c r="R16" s="60"/>
      <c r="S16" s="61" t="s">
        <v>74</v>
      </c>
      <c r="T16" s="62">
        <f t="shared" ref="T16:AB16" si="12">IFERROR(T15/T14-1,"-")</f>
        <v>-0.5</v>
      </c>
      <c r="U16" s="62" t="str">
        <f t="shared" si="12"/>
        <v>-</v>
      </c>
      <c r="V16" s="62" t="str">
        <f t="shared" si="12"/>
        <v>-</v>
      </c>
      <c r="W16" s="62" t="str">
        <f t="shared" si="12"/>
        <v>-</v>
      </c>
      <c r="X16" s="62" t="str">
        <f t="shared" si="12"/>
        <v>-</v>
      </c>
      <c r="Y16" s="62" t="str">
        <f t="shared" si="12"/>
        <v>-</v>
      </c>
      <c r="Z16" s="62" t="str">
        <f t="shared" si="12"/>
        <v>-</v>
      </c>
      <c r="AA16" s="62" t="str">
        <f t="shared" si="12"/>
        <v>-</v>
      </c>
      <c r="AB16" s="63">
        <f t="shared" si="12"/>
        <v>-0.5</v>
      </c>
      <c r="AE16" s="99"/>
      <c r="AF16" s="108"/>
      <c r="AG16" s="108"/>
      <c r="AI16" s="169" t="s">
        <v>81</v>
      </c>
      <c r="AJ16" s="170">
        <v>0</v>
      </c>
      <c r="AL16" s="164"/>
      <c r="AM16" s="165"/>
    </row>
    <row r="17" spans="1:39" s="3" customFormat="1" ht="50.25" customHeight="1" x14ac:dyDescent="0.2">
      <c r="A17" s="1"/>
      <c r="B17" s="176"/>
      <c r="C17" s="86"/>
      <c r="D17" s="87"/>
      <c r="E17" s="1"/>
      <c r="F17" s="88"/>
      <c r="G17" s="1"/>
      <c r="H17" s="89"/>
      <c r="I17" s="90"/>
      <c r="J17" s="90"/>
      <c r="K17" s="90"/>
      <c r="L17" s="1"/>
      <c r="M17" s="90"/>
      <c r="N17" s="91"/>
      <c r="O17" s="73"/>
      <c r="P17" s="73"/>
      <c r="Q17" s="72"/>
      <c r="R17" s="32"/>
      <c r="S17" s="32" t="s">
        <v>83</v>
      </c>
      <c r="T17" s="33">
        <f t="shared" ref="T17:AA18" si="13">T14+T10</f>
        <v>315560</v>
      </c>
      <c r="U17" s="33">
        <f t="shared" si="13"/>
        <v>0</v>
      </c>
      <c r="V17" s="33">
        <f t="shared" si="13"/>
        <v>0</v>
      </c>
      <c r="W17" s="33">
        <f t="shared" si="13"/>
        <v>0</v>
      </c>
      <c r="X17" s="33">
        <f t="shared" si="13"/>
        <v>4725</v>
      </c>
      <c r="Y17" s="33">
        <f t="shared" si="13"/>
        <v>0</v>
      </c>
      <c r="Z17" s="33">
        <f t="shared" si="13"/>
        <v>24200</v>
      </c>
      <c r="AA17" s="33">
        <f t="shared" si="13"/>
        <v>0</v>
      </c>
      <c r="AB17" s="33">
        <f>SUM(T17:AA17)</f>
        <v>344485</v>
      </c>
      <c r="AE17" s="99"/>
      <c r="AF17" s="108"/>
      <c r="AG17" s="108"/>
      <c r="AI17" s="118"/>
      <c r="AJ17" s="119"/>
      <c r="AL17" s="164"/>
      <c r="AM17" s="165"/>
    </row>
    <row r="18" spans="1:39" s="3" customFormat="1" ht="26.25" x14ac:dyDescent="0.25">
      <c r="A18" s="204" t="s">
        <v>89</v>
      </c>
      <c r="B18" s="176"/>
      <c r="C18" s="86"/>
      <c r="D18" s="87"/>
      <c r="E18" s="1"/>
      <c r="F18" s="88"/>
      <c r="G18" s="1"/>
      <c r="H18" s="89"/>
      <c r="I18" s="90"/>
      <c r="J18" s="90"/>
      <c r="K18" s="90"/>
      <c r="L18" s="1"/>
      <c r="M18" s="90"/>
      <c r="N18" s="91"/>
      <c r="O18" s="73"/>
      <c r="P18" s="73"/>
      <c r="Q18" s="72"/>
      <c r="R18" s="32"/>
      <c r="S18" s="96" t="s">
        <v>84</v>
      </c>
      <c r="T18" s="68">
        <f t="shared" si="13"/>
        <v>157780</v>
      </c>
      <c r="U18" s="68">
        <f t="shared" si="13"/>
        <v>0</v>
      </c>
      <c r="V18" s="68">
        <f t="shared" si="13"/>
        <v>0</v>
      </c>
      <c r="W18" s="68">
        <f t="shared" si="13"/>
        <v>0</v>
      </c>
      <c r="X18" s="68">
        <f t="shared" si="13"/>
        <v>4725</v>
      </c>
      <c r="Y18" s="68">
        <f t="shared" si="13"/>
        <v>0</v>
      </c>
      <c r="Z18" s="68">
        <f t="shared" si="13"/>
        <v>24200</v>
      </c>
      <c r="AA18" s="68">
        <f t="shared" si="13"/>
        <v>0</v>
      </c>
      <c r="AB18" s="68">
        <f>SUM(T18:AA18)</f>
        <v>186705</v>
      </c>
      <c r="AE18" s="99"/>
      <c r="AF18" s="108"/>
      <c r="AG18" s="108"/>
      <c r="AI18" s="118"/>
      <c r="AJ18" s="119"/>
      <c r="AL18" s="164"/>
      <c r="AM18" s="165"/>
    </row>
    <row r="19" spans="1:39" s="3" customFormat="1" ht="69.75" customHeight="1" x14ac:dyDescent="0.2">
      <c r="A19" s="1"/>
      <c r="B19" s="176"/>
      <c r="C19" s="86"/>
      <c r="D19" s="87"/>
      <c r="E19" s="1"/>
      <c r="F19" s="88"/>
      <c r="G19" s="1"/>
      <c r="H19" s="89"/>
      <c r="I19" s="90"/>
      <c r="J19" s="90"/>
      <c r="K19" s="90"/>
      <c r="L19" s="1"/>
      <c r="M19" s="90"/>
      <c r="N19" s="91"/>
      <c r="O19" s="73"/>
      <c r="P19" s="73"/>
      <c r="Q19" s="72"/>
      <c r="R19" s="32"/>
      <c r="S19" s="32" t="s">
        <v>85</v>
      </c>
      <c r="T19" s="34">
        <f t="shared" ref="T19:AB19" si="14">IFERROR(T18/T17-1,"-")</f>
        <v>-0.5</v>
      </c>
      <c r="U19" s="34" t="str">
        <f t="shared" si="14"/>
        <v>-</v>
      </c>
      <c r="V19" s="34" t="str">
        <f t="shared" si="14"/>
        <v>-</v>
      </c>
      <c r="W19" s="34" t="str">
        <f t="shared" si="14"/>
        <v>-</v>
      </c>
      <c r="X19" s="34">
        <f t="shared" si="14"/>
        <v>0</v>
      </c>
      <c r="Y19" s="34" t="str">
        <f t="shared" si="14"/>
        <v>-</v>
      </c>
      <c r="Z19" s="34">
        <f t="shared" si="14"/>
        <v>0</v>
      </c>
      <c r="AA19" s="34" t="str">
        <f t="shared" si="14"/>
        <v>-</v>
      </c>
      <c r="AB19" s="34">
        <f t="shared" si="14"/>
        <v>-0.45801703992916964</v>
      </c>
      <c r="AE19" s="99"/>
      <c r="AF19" s="108"/>
      <c r="AG19" s="108"/>
      <c r="AI19" s="118"/>
      <c r="AJ19" s="119"/>
      <c r="AL19" s="164"/>
      <c r="AM19" s="165"/>
    </row>
    <row r="20" spans="1:39" s="3" customFormat="1" ht="79.5" customHeight="1" x14ac:dyDescent="0.2">
      <c r="A20" s="1"/>
      <c r="B20" s="176"/>
      <c r="C20" s="86"/>
      <c r="D20" s="87"/>
      <c r="E20" s="1"/>
      <c r="F20" s="88"/>
      <c r="G20" s="1"/>
      <c r="H20" s="89"/>
      <c r="I20" s="90"/>
      <c r="J20" s="90"/>
      <c r="K20" s="90"/>
      <c r="L20" s="1"/>
      <c r="M20" s="90"/>
      <c r="N20" s="91"/>
      <c r="O20" s="73"/>
      <c r="P20" s="73"/>
      <c r="Q20" s="7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99"/>
      <c r="AF20" s="108"/>
      <c r="AG20" s="108"/>
      <c r="AI20" s="118"/>
      <c r="AJ20" s="120"/>
      <c r="AL20" s="164"/>
      <c r="AM20" s="166"/>
    </row>
    <row r="21" spans="1:39" s="3" customFormat="1" ht="45" customHeight="1" x14ac:dyDescent="0.2">
      <c r="A21" s="1"/>
      <c r="B21" s="176"/>
      <c r="C21" s="86"/>
      <c r="D21" s="87"/>
      <c r="E21" s="1"/>
      <c r="F21" s="88"/>
      <c r="G21" s="1"/>
      <c r="H21" s="89"/>
      <c r="I21" s="90"/>
      <c r="J21" s="90"/>
      <c r="K21" s="90"/>
      <c r="L21" s="1"/>
      <c r="M21" s="90"/>
      <c r="N21" s="91"/>
      <c r="O21" s="73"/>
      <c r="P21" s="73"/>
      <c r="Q21" s="72"/>
      <c r="AB21" s="6"/>
      <c r="AE21" s="99"/>
      <c r="AF21" s="108"/>
      <c r="AG21" s="108"/>
      <c r="AI21" s="118"/>
      <c r="AJ21" s="120"/>
      <c r="AL21" s="164"/>
      <c r="AM21" s="166"/>
    </row>
    <row r="22" spans="1:39" s="3" customFormat="1" ht="72.75" customHeight="1" x14ac:dyDescent="0.2">
      <c r="A22" s="1"/>
      <c r="B22" s="176"/>
      <c r="C22" s="86"/>
      <c r="D22" s="87"/>
      <c r="E22" s="1"/>
      <c r="F22" s="88"/>
      <c r="G22" s="1"/>
      <c r="H22" s="89"/>
      <c r="I22" s="90"/>
      <c r="J22" s="90"/>
      <c r="K22" s="90"/>
      <c r="L22" s="1"/>
      <c r="M22" s="90"/>
      <c r="N22" s="91"/>
      <c r="O22" s="73"/>
      <c r="P22" s="73"/>
      <c r="Q22" s="72"/>
      <c r="R22" s="97"/>
      <c r="W22" s="22"/>
      <c r="X22" s="22"/>
      <c r="Y22" s="22"/>
      <c r="Z22" s="22"/>
      <c r="AA22" s="22"/>
      <c r="AB22" s="23"/>
      <c r="AE22" s="99"/>
      <c r="AF22" s="108"/>
      <c r="AG22" s="108"/>
      <c r="AI22" s="121"/>
      <c r="AJ22" s="122"/>
      <c r="AL22" s="167"/>
      <c r="AM22" s="168"/>
    </row>
    <row r="23" spans="1:39" s="3" customFormat="1" ht="45" customHeight="1" x14ac:dyDescent="0.2">
      <c r="A23" s="1"/>
      <c r="B23" s="176"/>
      <c r="C23" s="86"/>
      <c r="D23" s="87"/>
      <c r="E23" s="1"/>
      <c r="F23" s="88"/>
      <c r="G23" s="1"/>
      <c r="H23" s="89"/>
      <c r="I23" s="90"/>
      <c r="J23" s="90"/>
      <c r="K23" s="90"/>
      <c r="L23" s="1"/>
      <c r="M23" s="90"/>
      <c r="N23" s="91"/>
      <c r="O23" s="73"/>
      <c r="P23" s="73"/>
      <c r="Q23" s="72"/>
      <c r="R23" s="97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99"/>
      <c r="AF23" s="108"/>
      <c r="AG23" s="108"/>
    </row>
    <row r="24" spans="1:39" s="3" customFormat="1" ht="45" customHeight="1" x14ac:dyDescent="0.2">
      <c r="A24" s="1"/>
      <c r="B24" s="176"/>
      <c r="C24" s="86"/>
      <c r="D24" s="87"/>
      <c r="E24" s="1"/>
      <c r="F24" s="88"/>
      <c r="G24" s="1"/>
      <c r="H24" s="89"/>
      <c r="I24" s="90"/>
      <c r="J24" s="90"/>
      <c r="K24" s="90"/>
      <c r="L24" s="1"/>
      <c r="M24" s="90"/>
      <c r="N24" s="91"/>
      <c r="O24" s="73"/>
      <c r="P24" s="73"/>
      <c r="Q24" s="72"/>
      <c r="R24" s="97"/>
      <c r="S24" s="4"/>
      <c r="AB24" s="6"/>
      <c r="AE24" s="99"/>
      <c r="AF24" s="108"/>
      <c r="AG24" s="108"/>
    </row>
    <row r="25" spans="1:39" s="3" customFormat="1" ht="45" customHeight="1" x14ac:dyDescent="0.2">
      <c r="A25" s="1"/>
      <c r="B25" s="176"/>
      <c r="C25" s="86"/>
      <c r="D25" s="87"/>
      <c r="E25" s="1"/>
      <c r="F25" s="88"/>
      <c r="G25" s="1"/>
      <c r="H25" s="89"/>
      <c r="I25" s="90"/>
      <c r="J25" s="90"/>
      <c r="K25" s="90"/>
      <c r="L25" s="1"/>
      <c r="M25" s="90"/>
      <c r="N25" s="91"/>
      <c r="O25" s="73"/>
      <c r="P25" s="73"/>
      <c r="Q25" s="72"/>
      <c r="R25" s="97"/>
      <c r="S25" s="4"/>
      <c r="AB25" s="6"/>
      <c r="AE25" s="99"/>
      <c r="AF25" s="108"/>
      <c r="AG25" s="108"/>
    </row>
    <row r="26" spans="1:39" s="3" customFormat="1" ht="45" customHeight="1" x14ac:dyDescent="0.2">
      <c r="A26" s="1"/>
      <c r="B26" s="176"/>
      <c r="C26" s="86"/>
      <c r="D26" s="87"/>
      <c r="E26" s="1"/>
      <c r="F26" s="88"/>
      <c r="G26" s="1"/>
      <c r="H26" s="89"/>
      <c r="I26" s="90"/>
      <c r="J26" s="90"/>
      <c r="K26" s="90"/>
      <c r="L26" s="1"/>
      <c r="M26" s="90"/>
      <c r="N26" s="91"/>
      <c r="O26" s="73"/>
      <c r="P26" s="73"/>
      <c r="Q26" s="72"/>
      <c r="R26" s="97"/>
      <c r="S26" s="4"/>
      <c r="AB26" s="6"/>
      <c r="AE26" s="99"/>
      <c r="AF26" s="108"/>
      <c r="AG26" s="108"/>
    </row>
    <row r="27" spans="1:39" s="3" customFormat="1" ht="45" customHeight="1" x14ac:dyDescent="0.2">
      <c r="A27" s="1"/>
      <c r="B27" s="176"/>
      <c r="C27" s="86"/>
      <c r="D27" s="87"/>
      <c r="E27" s="1"/>
      <c r="F27" s="88"/>
      <c r="G27" s="1"/>
      <c r="H27" s="89"/>
      <c r="I27" s="90"/>
      <c r="J27" s="90"/>
      <c r="K27" s="90"/>
      <c r="L27" s="1"/>
      <c r="M27" s="90"/>
      <c r="N27" s="91"/>
      <c r="O27" s="73"/>
      <c r="P27" s="73"/>
      <c r="Q27" s="72"/>
      <c r="R27" s="97"/>
      <c r="S27" s="4"/>
      <c r="AB27" s="6"/>
      <c r="AE27" s="99"/>
      <c r="AF27" s="108"/>
      <c r="AG27" s="108"/>
    </row>
    <row r="28" spans="1:39" s="3" customFormat="1" ht="45" customHeight="1" x14ac:dyDescent="0.2">
      <c r="A28" s="1"/>
      <c r="B28" s="176"/>
      <c r="C28" s="86"/>
      <c r="D28" s="87"/>
      <c r="E28" s="1"/>
      <c r="F28" s="88"/>
      <c r="G28" s="1"/>
      <c r="H28" s="89"/>
      <c r="I28" s="90"/>
      <c r="J28" s="90"/>
      <c r="K28" s="90"/>
      <c r="L28" s="1"/>
      <c r="M28" s="90"/>
      <c r="N28" s="91"/>
      <c r="O28" s="73"/>
      <c r="P28" s="73"/>
      <c r="Q28" s="72"/>
      <c r="R28" s="97"/>
      <c r="S28" s="4"/>
      <c r="AB28" s="6"/>
      <c r="AE28" s="99"/>
      <c r="AF28" s="108"/>
      <c r="AG28" s="108"/>
    </row>
    <row r="29" spans="1:39" s="3" customFormat="1" ht="45" customHeight="1" x14ac:dyDescent="0.2">
      <c r="A29" s="1"/>
      <c r="B29" s="176"/>
      <c r="C29" s="86"/>
      <c r="D29" s="87"/>
      <c r="E29" s="1"/>
      <c r="F29" s="88"/>
      <c r="G29" s="1"/>
      <c r="H29" s="89"/>
      <c r="I29" s="90"/>
      <c r="J29" s="90"/>
      <c r="K29" s="90"/>
      <c r="L29" s="1"/>
      <c r="M29" s="90"/>
      <c r="N29" s="91"/>
      <c r="O29" s="73"/>
      <c r="P29" s="73"/>
      <c r="Q29" s="72"/>
      <c r="R29" s="97"/>
      <c r="S29" s="4"/>
      <c r="AB29" s="6"/>
      <c r="AE29" s="99"/>
      <c r="AF29" s="108"/>
      <c r="AG29" s="108"/>
    </row>
    <row r="30" spans="1:39" s="3" customFormat="1" ht="65.25" customHeight="1" x14ac:dyDescent="0.2">
      <c r="A30" s="1"/>
      <c r="B30" s="176"/>
      <c r="C30" s="86"/>
      <c r="D30" s="87"/>
      <c r="E30" s="1"/>
      <c r="F30" s="88"/>
      <c r="G30" s="1"/>
      <c r="H30" s="89"/>
      <c r="I30" s="90"/>
      <c r="J30" s="90"/>
      <c r="K30" s="90"/>
      <c r="L30" s="1"/>
      <c r="M30" s="90"/>
      <c r="N30" s="91"/>
      <c r="O30" s="73"/>
      <c r="P30" s="73"/>
      <c r="Q30" s="72"/>
      <c r="R30" s="97"/>
      <c r="S30" s="4"/>
      <c r="AB30" s="6"/>
      <c r="AE30" s="99"/>
      <c r="AF30" s="108"/>
      <c r="AG30" s="108"/>
    </row>
    <row r="31" spans="1:39" s="3" customFormat="1" ht="45" customHeight="1" x14ac:dyDescent="0.2">
      <c r="A31" s="1"/>
      <c r="B31" s="176"/>
      <c r="C31" s="86"/>
      <c r="D31" s="87"/>
      <c r="E31" s="1"/>
      <c r="F31" s="88"/>
      <c r="G31" s="1"/>
      <c r="H31" s="89"/>
      <c r="I31" s="90"/>
      <c r="J31" s="90"/>
      <c r="K31" s="90"/>
      <c r="L31" s="1"/>
      <c r="M31" s="90"/>
      <c r="N31" s="91"/>
      <c r="O31" s="73"/>
      <c r="P31" s="73"/>
      <c r="Q31" s="72"/>
      <c r="R31" s="97"/>
      <c r="S31" s="4"/>
      <c r="AB31" s="6"/>
      <c r="AE31" s="99"/>
      <c r="AF31" s="108"/>
      <c r="AG31" s="108"/>
    </row>
    <row r="32" spans="1:39" s="3" customFormat="1" ht="45" customHeight="1" x14ac:dyDescent="0.2">
      <c r="A32" s="1"/>
      <c r="B32" s="176"/>
      <c r="C32" s="86"/>
      <c r="D32" s="87"/>
      <c r="E32" s="1"/>
      <c r="F32" s="88"/>
      <c r="G32" s="1"/>
      <c r="H32" s="89"/>
      <c r="I32" s="90"/>
      <c r="J32" s="90"/>
      <c r="K32" s="90"/>
      <c r="L32" s="1"/>
      <c r="M32" s="90"/>
      <c r="N32" s="91"/>
      <c r="O32" s="73"/>
      <c r="P32" s="73"/>
      <c r="Q32" s="72"/>
      <c r="R32" s="97"/>
      <c r="S32" s="4"/>
      <c r="AB32" s="6"/>
      <c r="AE32" s="99"/>
      <c r="AF32" s="108"/>
      <c r="AG32" s="108"/>
    </row>
    <row r="33" spans="1:33" s="3" customFormat="1" ht="67.5" customHeight="1" x14ac:dyDescent="0.2">
      <c r="A33" s="1"/>
      <c r="B33" s="176"/>
      <c r="C33" s="86"/>
      <c r="D33" s="87"/>
      <c r="E33" s="1"/>
      <c r="F33" s="88"/>
      <c r="G33" s="1"/>
      <c r="H33" s="89"/>
      <c r="I33" s="90"/>
      <c r="J33" s="90"/>
      <c r="K33" s="90"/>
      <c r="L33" s="1"/>
      <c r="M33" s="90"/>
      <c r="N33" s="91"/>
      <c r="O33" s="73"/>
      <c r="P33" s="73"/>
      <c r="Q33" s="72"/>
      <c r="R33" s="97"/>
      <c r="S33" s="4"/>
      <c r="AB33" s="6"/>
      <c r="AE33" s="99"/>
      <c r="AF33" s="108"/>
      <c r="AG33" s="108"/>
    </row>
    <row r="34" spans="1:33" s="3" customFormat="1" ht="45" customHeight="1" x14ac:dyDescent="0.2">
      <c r="A34" s="1"/>
      <c r="B34" s="176"/>
      <c r="C34" s="86"/>
      <c r="D34" s="87"/>
      <c r="E34" s="1"/>
      <c r="F34" s="88"/>
      <c r="G34" s="1"/>
      <c r="H34" s="89"/>
      <c r="I34" s="90"/>
      <c r="J34" s="90"/>
      <c r="K34" s="90"/>
      <c r="L34" s="1"/>
      <c r="M34" s="90"/>
      <c r="N34" s="91"/>
      <c r="O34" s="73"/>
      <c r="P34" s="73"/>
      <c r="Q34" s="72"/>
      <c r="R34" s="97"/>
      <c r="S34" s="4"/>
      <c r="AB34" s="6"/>
      <c r="AE34" s="99"/>
      <c r="AF34" s="108"/>
      <c r="AG34" s="108"/>
    </row>
    <row r="35" spans="1:33" s="3" customFormat="1" ht="45" customHeight="1" x14ac:dyDescent="0.2">
      <c r="A35" s="1"/>
      <c r="B35" s="176"/>
      <c r="C35" s="86"/>
      <c r="D35" s="87"/>
      <c r="E35" s="1"/>
      <c r="F35" s="88"/>
      <c r="G35" s="1"/>
      <c r="H35" s="89"/>
      <c r="I35" s="90"/>
      <c r="J35" s="90"/>
      <c r="K35" s="90"/>
      <c r="L35" s="1"/>
      <c r="M35" s="90"/>
      <c r="N35" s="91"/>
      <c r="O35" s="73"/>
      <c r="P35" s="73"/>
      <c r="Q35" s="72"/>
      <c r="R35" s="97"/>
      <c r="S35" s="4"/>
      <c r="AB35" s="6"/>
      <c r="AE35" s="99"/>
      <c r="AF35" s="108"/>
      <c r="AG35" s="108"/>
    </row>
    <row r="36" spans="1:33" s="3" customFormat="1" ht="45" customHeight="1" x14ac:dyDescent="0.2">
      <c r="A36" s="1"/>
      <c r="B36" s="176"/>
      <c r="C36" s="86"/>
      <c r="D36" s="87"/>
      <c r="E36" s="1"/>
      <c r="F36" s="88"/>
      <c r="G36" s="1"/>
      <c r="H36" s="89"/>
      <c r="I36" s="90"/>
      <c r="J36" s="90"/>
      <c r="K36" s="90"/>
      <c r="L36" s="1"/>
      <c r="M36" s="90"/>
      <c r="N36" s="91"/>
      <c r="O36" s="73"/>
      <c r="P36" s="73"/>
      <c r="Q36" s="72"/>
      <c r="R36" s="97"/>
      <c r="S36" s="4"/>
      <c r="AB36" s="6"/>
      <c r="AE36" s="99"/>
      <c r="AF36" s="108"/>
      <c r="AG36" s="108"/>
    </row>
    <row r="37" spans="1:33" s="3" customFormat="1" ht="45" customHeight="1" x14ac:dyDescent="0.2">
      <c r="A37" s="1"/>
      <c r="B37" s="176"/>
      <c r="C37" s="86"/>
      <c r="D37" s="87"/>
      <c r="E37" s="1"/>
      <c r="F37" s="88"/>
      <c r="G37" s="1"/>
      <c r="H37" s="89"/>
      <c r="I37" s="90"/>
      <c r="J37" s="90"/>
      <c r="K37" s="90"/>
      <c r="L37" s="1"/>
      <c r="M37" s="90"/>
      <c r="N37" s="91"/>
      <c r="O37" s="73"/>
      <c r="P37" s="73"/>
      <c r="Q37" s="72"/>
      <c r="R37" s="97"/>
      <c r="S37" s="4"/>
      <c r="AB37" s="6"/>
      <c r="AE37" s="99"/>
      <c r="AF37" s="108"/>
      <c r="AG37" s="108"/>
    </row>
    <row r="38" spans="1:33" s="3" customFormat="1" ht="45" customHeight="1" x14ac:dyDescent="0.2">
      <c r="A38" s="1"/>
      <c r="B38" s="176"/>
      <c r="C38" s="86"/>
      <c r="D38" s="87"/>
      <c r="E38" s="1"/>
      <c r="F38" s="88"/>
      <c r="G38" s="1"/>
      <c r="H38" s="89"/>
      <c r="I38" s="90"/>
      <c r="J38" s="90"/>
      <c r="K38" s="90"/>
      <c r="L38" s="1"/>
      <c r="M38" s="90"/>
      <c r="N38" s="91"/>
      <c r="O38" s="73"/>
      <c r="P38" s="73"/>
      <c r="Q38" s="72"/>
      <c r="R38" s="97"/>
      <c r="S38" s="4"/>
      <c r="AB38" s="6"/>
      <c r="AE38" s="99"/>
      <c r="AF38" s="108"/>
      <c r="AG38" s="108"/>
    </row>
    <row r="39" spans="1:33" s="3" customFormat="1" ht="66" customHeight="1" x14ac:dyDescent="0.2">
      <c r="A39" s="1"/>
      <c r="B39" s="176"/>
      <c r="C39" s="86"/>
      <c r="D39" s="87"/>
      <c r="E39" s="1"/>
      <c r="F39" s="88"/>
      <c r="G39" s="1"/>
      <c r="H39" s="89"/>
      <c r="I39" s="90"/>
      <c r="J39" s="90"/>
      <c r="K39" s="90"/>
      <c r="L39" s="1"/>
      <c r="M39" s="90"/>
      <c r="N39" s="91"/>
      <c r="O39" s="73"/>
      <c r="P39" s="73"/>
      <c r="Q39" s="72"/>
      <c r="R39" s="97"/>
      <c r="S39" s="4"/>
      <c r="AB39" s="6"/>
      <c r="AE39" s="99"/>
      <c r="AF39" s="108"/>
      <c r="AG39" s="108"/>
    </row>
    <row r="40" spans="1:33" s="3" customFormat="1" ht="55.5" customHeight="1" x14ac:dyDescent="0.2">
      <c r="A40" s="1"/>
      <c r="B40" s="176"/>
      <c r="C40" s="86"/>
      <c r="D40" s="87"/>
      <c r="E40" s="1"/>
      <c r="F40" s="88"/>
      <c r="G40" s="1"/>
      <c r="H40" s="89"/>
      <c r="I40" s="90"/>
      <c r="J40" s="90"/>
      <c r="K40" s="90"/>
      <c r="L40" s="1"/>
      <c r="M40" s="90"/>
      <c r="N40" s="91"/>
      <c r="O40" s="73"/>
      <c r="P40" s="73"/>
      <c r="Q40" s="72"/>
      <c r="R40" s="97"/>
      <c r="S40" s="4"/>
      <c r="AB40" s="6"/>
      <c r="AE40" s="99"/>
      <c r="AF40" s="108"/>
      <c r="AG40" s="108"/>
    </row>
    <row r="41" spans="1:33" s="3" customFormat="1" ht="45" customHeight="1" x14ac:dyDescent="0.2">
      <c r="A41" s="1"/>
      <c r="B41" s="176"/>
      <c r="C41" s="86"/>
      <c r="D41" s="87"/>
      <c r="E41" s="1"/>
      <c r="F41" s="88"/>
      <c r="G41" s="1"/>
      <c r="H41" s="89"/>
      <c r="I41" s="90"/>
      <c r="J41" s="90"/>
      <c r="K41" s="90"/>
      <c r="L41" s="1"/>
      <c r="M41" s="90"/>
      <c r="N41" s="91"/>
      <c r="O41" s="73"/>
      <c r="P41" s="73"/>
      <c r="Q41" s="72"/>
      <c r="R41" s="97"/>
      <c r="S41" s="4"/>
      <c r="AB41" s="6"/>
      <c r="AE41" s="99"/>
      <c r="AF41" s="108"/>
      <c r="AG41" s="108"/>
    </row>
    <row r="42" spans="1:33" s="3" customFormat="1" ht="45" customHeight="1" x14ac:dyDescent="0.2">
      <c r="A42" s="1"/>
      <c r="B42" s="176"/>
      <c r="C42" s="86"/>
      <c r="D42" s="87"/>
      <c r="E42" s="1"/>
      <c r="F42" s="88"/>
      <c r="G42" s="1"/>
      <c r="H42" s="89"/>
      <c r="I42" s="90"/>
      <c r="J42" s="90"/>
      <c r="K42" s="90"/>
      <c r="L42" s="1"/>
      <c r="M42" s="90"/>
      <c r="N42" s="91"/>
      <c r="O42" s="73"/>
      <c r="P42" s="73"/>
      <c r="Q42" s="72"/>
      <c r="R42" s="97"/>
      <c r="S42" s="4"/>
      <c r="AB42" s="6"/>
      <c r="AE42" s="99"/>
      <c r="AF42" s="108"/>
      <c r="AG42" s="108"/>
    </row>
    <row r="43" spans="1:33" s="3" customFormat="1" ht="45" customHeight="1" x14ac:dyDescent="0.2">
      <c r="A43" s="1"/>
      <c r="B43" s="176"/>
      <c r="C43" s="86"/>
      <c r="D43" s="87"/>
      <c r="E43" s="1"/>
      <c r="F43" s="88"/>
      <c r="G43" s="1"/>
      <c r="H43" s="89"/>
      <c r="I43" s="90"/>
      <c r="J43" s="90"/>
      <c r="K43" s="90"/>
      <c r="L43" s="1"/>
      <c r="M43" s="90"/>
      <c r="N43" s="91"/>
      <c r="O43" s="73"/>
      <c r="P43" s="73"/>
      <c r="Q43" s="72"/>
      <c r="R43" s="97"/>
      <c r="S43" s="4"/>
      <c r="AB43" s="6"/>
      <c r="AE43" s="99"/>
      <c r="AF43" s="108"/>
      <c r="AG43" s="108"/>
    </row>
    <row r="44" spans="1:33" s="3" customFormat="1" ht="45" customHeight="1" x14ac:dyDescent="0.2">
      <c r="A44" s="1"/>
      <c r="B44" s="176"/>
      <c r="C44" s="86"/>
      <c r="D44" s="87"/>
      <c r="E44" s="1"/>
      <c r="F44" s="88"/>
      <c r="G44" s="1"/>
      <c r="H44" s="89"/>
      <c r="I44" s="90"/>
      <c r="J44" s="90"/>
      <c r="K44" s="90"/>
      <c r="L44" s="1"/>
      <c r="M44" s="90"/>
      <c r="N44" s="91"/>
      <c r="O44" s="73"/>
      <c r="P44" s="73"/>
      <c r="Q44" s="72"/>
      <c r="R44" s="97"/>
      <c r="S44" s="4"/>
      <c r="AB44" s="6"/>
      <c r="AE44" s="99"/>
      <c r="AF44" s="108"/>
      <c r="AG44" s="108"/>
    </row>
    <row r="45" spans="1:33" s="3" customFormat="1" ht="45" customHeight="1" x14ac:dyDescent="0.2">
      <c r="A45" s="1"/>
      <c r="B45" s="176"/>
      <c r="C45" s="86"/>
      <c r="D45" s="87"/>
      <c r="E45" s="1"/>
      <c r="F45" s="88"/>
      <c r="G45" s="1"/>
      <c r="H45" s="89"/>
      <c r="I45" s="90"/>
      <c r="J45" s="90"/>
      <c r="K45" s="90"/>
      <c r="L45" s="1"/>
      <c r="M45" s="90"/>
      <c r="N45" s="91"/>
      <c r="O45" s="73"/>
      <c r="P45" s="73"/>
      <c r="Q45" s="72"/>
      <c r="R45" s="97"/>
      <c r="S45" s="4"/>
      <c r="AB45" s="6"/>
      <c r="AE45" s="99"/>
      <c r="AF45" s="108"/>
      <c r="AG45" s="108"/>
    </row>
    <row r="46" spans="1:33" s="3" customFormat="1" ht="45" customHeight="1" x14ac:dyDescent="0.2">
      <c r="A46" s="1"/>
      <c r="B46" s="176"/>
      <c r="C46" s="86"/>
      <c r="D46" s="87"/>
      <c r="E46" s="1"/>
      <c r="F46" s="88"/>
      <c r="G46" s="1"/>
      <c r="H46" s="89"/>
      <c r="I46" s="90"/>
      <c r="J46" s="90"/>
      <c r="K46" s="90"/>
      <c r="L46" s="1"/>
      <c r="M46" s="90"/>
      <c r="N46" s="91"/>
      <c r="O46" s="73"/>
      <c r="P46" s="73"/>
      <c r="Q46" s="72"/>
      <c r="R46" s="97"/>
      <c r="S46" s="4"/>
      <c r="AB46" s="6"/>
      <c r="AE46" s="99"/>
      <c r="AF46" s="108"/>
      <c r="AG46" s="108"/>
    </row>
    <row r="47" spans="1:33" s="3" customFormat="1" ht="45" customHeight="1" x14ac:dyDescent="0.2">
      <c r="A47" s="1"/>
      <c r="B47" s="176"/>
      <c r="C47" s="86"/>
      <c r="D47" s="87"/>
      <c r="E47" s="1"/>
      <c r="F47" s="88"/>
      <c r="G47" s="1"/>
      <c r="H47" s="89"/>
      <c r="I47" s="90"/>
      <c r="J47" s="90"/>
      <c r="K47" s="90"/>
      <c r="L47" s="1"/>
      <c r="M47" s="90"/>
      <c r="N47" s="91"/>
      <c r="O47" s="73"/>
      <c r="P47" s="73"/>
      <c r="Q47" s="72"/>
      <c r="R47" s="97"/>
      <c r="S47" s="4"/>
      <c r="AB47" s="6"/>
      <c r="AE47" s="99"/>
      <c r="AF47" s="108"/>
      <c r="AG47" s="108"/>
    </row>
    <row r="48" spans="1:33" s="3" customFormat="1" ht="45" customHeight="1" x14ac:dyDescent="0.2">
      <c r="A48" s="1"/>
      <c r="B48" s="176"/>
      <c r="C48" s="86"/>
      <c r="D48" s="87"/>
      <c r="E48" s="1"/>
      <c r="F48" s="88"/>
      <c r="G48" s="1"/>
      <c r="H48" s="89"/>
      <c r="I48" s="90"/>
      <c r="J48" s="90"/>
      <c r="K48" s="90"/>
      <c r="L48" s="1"/>
      <c r="M48" s="90"/>
      <c r="N48" s="91"/>
      <c r="O48" s="73"/>
      <c r="P48" s="73"/>
      <c r="Q48" s="72"/>
      <c r="R48" s="97"/>
      <c r="S48" s="4"/>
      <c r="AB48" s="6"/>
      <c r="AE48" s="99"/>
      <c r="AF48" s="108"/>
      <c r="AG48" s="108"/>
    </row>
    <row r="49" spans="1:33" s="3" customFormat="1" ht="45" customHeight="1" x14ac:dyDescent="0.2">
      <c r="A49" s="1"/>
      <c r="B49" s="176"/>
      <c r="C49" s="86"/>
      <c r="D49" s="87"/>
      <c r="E49" s="1"/>
      <c r="F49" s="88"/>
      <c r="G49" s="1"/>
      <c r="H49" s="89"/>
      <c r="I49" s="90"/>
      <c r="J49" s="90"/>
      <c r="K49" s="90"/>
      <c r="L49" s="1"/>
      <c r="M49" s="90"/>
      <c r="N49" s="91"/>
      <c r="O49" s="73"/>
      <c r="P49" s="73"/>
      <c r="Q49" s="72"/>
      <c r="R49" s="97"/>
      <c r="S49" s="4"/>
      <c r="AB49" s="6"/>
      <c r="AE49" s="99"/>
      <c r="AF49" s="108"/>
      <c r="AG49" s="108"/>
    </row>
    <row r="50" spans="1:33" s="3" customFormat="1" ht="45" customHeight="1" x14ac:dyDescent="0.2">
      <c r="A50" s="1"/>
      <c r="B50" s="176"/>
      <c r="C50" s="86"/>
      <c r="D50" s="87"/>
      <c r="E50" s="1"/>
      <c r="F50" s="88"/>
      <c r="G50" s="1"/>
      <c r="H50" s="89"/>
      <c r="I50" s="90"/>
      <c r="J50" s="90"/>
      <c r="K50" s="90"/>
      <c r="L50" s="1"/>
      <c r="M50" s="90"/>
      <c r="N50" s="91"/>
      <c r="O50" s="73"/>
      <c r="P50" s="73"/>
      <c r="Q50" s="72"/>
      <c r="R50" s="97"/>
      <c r="S50" s="4"/>
      <c r="AB50" s="6"/>
      <c r="AE50" s="99"/>
      <c r="AF50" s="108"/>
      <c r="AG50" s="108"/>
    </row>
    <row r="51" spans="1:33" s="3" customFormat="1" ht="45" customHeight="1" x14ac:dyDescent="0.2">
      <c r="A51" s="1"/>
      <c r="B51" s="176"/>
      <c r="C51" s="86"/>
      <c r="D51" s="87"/>
      <c r="E51" s="1"/>
      <c r="F51" s="88"/>
      <c r="G51" s="1"/>
      <c r="H51" s="89"/>
      <c r="I51" s="90"/>
      <c r="J51" s="90"/>
      <c r="K51" s="90"/>
      <c r="L51" s="1"/>
      <c r="M51" s="90"/>
      <c r="N51" s="91"/>
      <c r="O51" s="73"/>
      <c r="P51" s="73"/>
      <c r="Q51" s="72"/>
      <c r="R51" s="97"/>
      <c r="S51" s="4"/>
      <c r="AB51" s="6"/>
      <c r="AE51" s="99"/>
      <c r="AF51" s="108"/>
      <c r="AG51" s="108"/>
    </row>
    <row r="52" spans="1:33" s="3" customFormat="1" ht="45" customHeight="1" x14ac:dyDescent="0.2">
      <c r="A52" s="1"/>
      <c r="B52" s="176"/>
      <c r="C52" s="86"/>
      <c r="D52" s="87"/>
      <c r="E52" s="1"/>
      <c r="F52" s="88"/>
      <c r="G52" s="1"/>
      <c r="H52" s="89"/>
      <c r="I52" s="90"/>
      <c r="J52" s="90"/>
      <c r="K52" s="90"/>
      <c r="L52" s="1"/>
      <c r="M52" s="90"/>
      <c r="N52" s="91"/>
      <c r="O52" s="73"/>
      <c r="P52" s="73"/>
      <c r="Q52" s="72"/>
      <c r="R52" s="97"/>
      <c r="S52" s="4"/>
      <c r="AB52" s="6"/>
      <c r="AE52" s="99"/>
      <c r="AF52" s="108"/>
      <c r="AG52" s="108"/>
    </row>
    <row r="53" spans="1:33" s="3" customFormat="1" ht="45" customHeight="1" x14ac:dyDescent="0.2">
      <c r="A53" s="1"/>
      <c r="B53" s="176"/>
      <c r="C53" s="86"/>
      <c r="D53" s="87"/>
      <c r="E53" s="1"/>
      <c r="F53" s="88"/>
      <c r="G53" s="1"/>
      <c r="H53" s="89"/>
      <c r="I53" s="90"/>
      <c r="J53" s="90"/>
      <c r="K53" s="90"/>
      <c r="L53" s="1"/>
      <c r="M53" s="90"/>
      <c r="N53" s="91"/>
      <c r="O53" s="73"/>
      <c r="P53" s="73"/>
      <c r="Q53" s="72"/>
      <c r="R53" s="97"/>
      <c r="S53" s="4"/>
      <c r="AB53" s="6"/>
      <c r="AE53" s="99"/>
      <c r="AF53" s="108"/>
      <c r="AG53" s="108"/>
    </row>
    <row r="54" spans="1:33" s="3" customFormat="1" ht="45" customHeight="1" x14ac:dyDescent="0.2">
      <c r="A54" s="1"/>
      <c r="B54" s="176"/>
      <c r="C54" s="86"/>
      <c r="D54" s="87"/>
      <c r="E54" s="1"/>
      <c r="F54" s="88"/>
      <c r="G54" s="1"/>
      <c r="H54" s="89"/>
      <c r="I54" s="90"/>
      <c r="J54" s="90"/>
      <c r="K54" s="90"/>
      <c r="L54" s="1"/>
      <c r="M54" s="90"/>
      <c r="N54" s="91"/>
      <c r="O54" s="73"/>
      <c r="P54" s="73"/>
      <c r="Q54" s="72"/>
      <c r="R54" s="97"/>
      <c r="S54" s="4"/>
      <c r="AB54" s="6"/>
      <c r="AE54" s="99"/>
      <c r="AF54" s="108"/>
      <c r="AG54" s="108"/>
    </row>
    <row r="55" spans="1:33" s="3" customFormat="1" ht="45" customHeight="1" x14ac:dyDescent="0.2">
      <c r="A55" s="1"/>
      <c r="B55" s="176"/>
      <c r="C55" s="86"/>
      <c r="D55" s="87"/>
      <c r="E55" s="1"/>
      <c r="F55" s="88"/>
      <c r="G55" s="1"/>
      <c r="H55" s="89"/>
      <c r="I55" s="90"/>
      <c r="J55" s="90"/>
      <c r="K55" s="90"/>
      <c r="L55" s="1"/>
      <c r="M55" s="90"/>
      <c r="N55" s="91"/>
      <c r="O55" s="73"/>
      <c r="P55" s="73"/>
      <c r="Q55" s="72"/>
      <c r="R55" s="97"/>
      <c r="S55" s="4"/>
      <c r="AB55" s="6"/>
      <c r="AE55" s="99"/>
      <c r="AF55" s="108"/>
      <c r="AG55" s="108"/>
    </row>
    <row r="56" spans="1:33" s="3" customFormat="1" ht="45" customHeight="1" x14ac:dyDescent="0.2">
      <c r="A56" s="1"/>
      <c r="B56" s="176"/>
      <c r="C56" s="86"/>
      <c r="D56" s="87"/>
      <c r="E56" s="1"/>
      <c r="F56" s="88"/>
      <c r="G56" s="1"/>
      <c r="H56" s="89"/>
      <c r="I56" s="90"/>
      <c r="J56" s="90"/>
      <c r="K56" s="90"/>
      <c r="L56" s="1"/>
      <c r="M56" s="90"/>
      <c r="N56" s="91"/>
      <c r="O56" s="73"/>
      <c r="P56" s="73"/>
      <c r="Q56" s="72"/>
      <c r="R56" s="97"/>
      <c r="S56" s="4"/>
      <c r="AB56" s="6"/>
      <c r="AE56" s="99"/>
      <c r="AF56" s="108"/>
      <c r="AG56" s="108"/>
    </row>
    <row r="57" spans="1:33" s="3" customFormat="1" ht="45" customHeight="1" x14ac:dyDescent="0.2">
      <c r="A57" s="1"/>
      <c r="B57" s="176"/>
      <c r="C57" s="86"/>
      <c r="D57" s="87"/>
      <c r="E57" s="1"/>
      <c r="F57" s="88"/>
      <c r="G57" s="1"/>
      <c r="H57" s="89"/>
      <c r="I57" s="90"/>
      <c r="J57" s="90"/>
      <c r="K57" s="90"/>
      <c r="L57" s="1"/>
      <c r="M57" s="90"/>
      <c r="N57" s="91"/>
      <c r="O57" s="73"/>
      <c r="P57" s="73"/>
      <c r="Q57" s="72"/>
      <c r="R57" s="97"/>
      <c r="S57" s="4"/>
      <c r="AB57" s="6"/>
      <c r="AE57" s="99"/>
      <c r="AF57" s="108"/>
      <c r="AG57" s="108"/>
    </row>
    <row r="58" spans="1:33" s="3" customFormat="1" ht="45" customHeight="1" x14ac:dyDescent="0.2">
      <c r="A58" s="1"/>
      <c r="B58" s="176"/>
      <c r="C58" s="86"/>
      <c r="D58" s="87"/>
      <c r="E58" s="1"/>
      <c r="F58" s="88"/>
      <c r="G58" s="1"/>
      <c r="H58" s="89"/>
      <c r="I58" s="90"/>
      <c r="J58" s="90"/>
      <c r="K58" s="90"/>
      <c r="L58" s="1"/>
      <c r="M58" s="90"/>
      <c r="N58" s="91"/>
      <c r="O58" s="73"/>
      <c r="P58" s="73"/>
      <c r="Q58" s="72"/>
      <c r="R58" s="97"/>
      <c r="S58" s="4"/>
      <c r="AB58" s="6"/>
      <c r="AE58" s="99"/>
      <c r="AF58" s="108"/>
      <c r="AG58" s="108"/>
    </row>
    <row r="59" spans="1:33" s="3" customFormat="1" ht="45" customHeight="1" x14ac:dyDescent="0.2">
      <c r="A59" s="1"/>
      <c r="B59" s="176"/>
      <c r="C59" s="86"/>
      <c r="D59" s="87"/>
      <c r="E59" s="1"/>
      <c r="F59" s="88"/>
      <c r="G59" s="1"/>
      <c r="H59" s="89"/>
      <c r="I59" s="90"/>
      <c r="J59" s="90"/>
      <c r="K59" s="90"/>
      <c r="L59" s="1"/>
      <c r="M59" s="90"/>
      <c r="N59" s="91"/>
      <c r="O59" s="73"/>
      <c r="P59" s="73"/>
      <c r="Q59" s="72"/>
      <c r="R59" s="97"/>
      <c r="S59" s="4"/>
      <c r="AB59" s="6"/>
      <c r="AE59" s="99"/>
      <c r="AF59" s="108"/>
      <c r="AG59" s="108"/>
    </row>
    <row r="60" spans="1:33" s="3" customFormat="1" ht="45" customHeight="1" x14ac:dyDescent="0.2">
      <c r="A60" s="1"/>
      <c r="B60" s="176"/>
      <c r="C60" s="86"/>
      <c r="D60" s="87"/>
      <c r="E60" s="1"/>
      <c r="F60" s="88"/>
      <c r="G60" s="1"/>
      <c r="H60" s="89"/>
      <c r="I60" s="90"/>
      <c r="J60" s="90"/>
      <c r="K60" s="90"/>
      <c r="L60" s="1"/>
      <c r="M60" s="90"/>
      <c r="N60" s="91"/>
      <c r="O60" s="73"/>
      <c r="P60" s="73"/>
      <c r="Q60" s="72"/>
      <c r="R60" s="97"/>
      <c r="S60" s="4"/>
      <c r="AB60" s="6"/>
      <c r="AE60" s="99"/>
      <c r="AF60" s="108"/>
      <c r="AG60" s="108"/>
    </row>
    <row r="61" spans="1:33" s="3" customFormat="1" ht="45" customHeight="1" x14ac:dyDescent="0.2">
      <c r="A61" s="1"/>
      <c r="B61" s="176"/>
      <c r="C61" s="86"/>
      <c r="D61" s="87"/>
      <c r="E61" s="1"/>
      <c r="F61" s="88"/>
      <c r="G61" s="1"/>
      <c r="H61" s="89"/>
      <c r="I61" s="90"/>
      <c r="J61" s="90"/>
      <c r="K61" s="90"/>
      <c r="L61" s="1"/>
      <c r="M61" s="90"/>
      <c r="N61" s="91"/>
      <c r="O61" s="73"/>
      <c r="P61" s="73"/>
      <c r="Q61" s="72"/>
      <c r="R61" s="97"/>
      <c r="S61" s="4"/>
      <c r="AB61" s="6"/>
      <c r="AE61" s="99"/>
      <c r="AF61" s="108"/>
      <c r="AG61" s="108"/>
    </row>
    <row r="62" spans="1:33" s="3" customFormat="1" ht="45" customHeight="1" x14ac:dyDescent="0.2">
      <c r="A62" s="1"/>
      <c r="B62" s="176"/>
      <c r="C62" s="86"/>
      <c r="D62" s="87"/>
      <c r="E62" s="1"/>
      <c r="F62" s="88"/>
      <c r="G62" s="1"/>
      <c r="H62" s="89"/>
      <c r="I62" s="90"/>
      <c r="J62" s="90"/>
      <c r="K62" s="90"/>
      <c r="L62" s="1"/>
      <c r="M62" s="90"/>
      <c r="N62" s="91"/>
      <c r="O62" s="73"/>
      <c r="P62" s="73"/>
      <c r="Q62" s="72"/>
      <c r="R62" s="97"/>
      <c r="S62" s="4"/>
      <c r="AB62" s="6"/>
      <c r="AE62" s="99"/>
      <c r="AF62" s="108"/>
      <c r="AG62" s="108"/>
    </row>
    <row r="63" spans="1:33" s="3" customFormat="1" ht="45" customHeight="1" x14ac:dyDescent="0.2">
      <c r="A63" s="1"/>
      <c r="B63" s="176"/>
      <c r="C63" s="86"/>
      <c r="D63" s="87"/>
      <c r="E63" s="1"/>
      <c r="F63" s="88"/>
      <c r="G63" s="1"/>
      <c r="H63" s="89"/>
      <c r="I63" s="90"/>
      <c r="J63" s="90"/>
      <c r="K63" s="90"/>
      <c r="L63" s="1"/>
      <c r="M63" s="90"/>
      <c r="N63" s="91"/>
      <c r="O63" s="73"/>
      <c r="P63" s="73"/>
      <c r="Q63" s="72"/>
      <c r="R63" s="97"/>
      <c r="S63" s="4"/>
      <c r="AB63" s="6"/>
      <c r="AE63" s="99"/>
      <c r="AF63" s="108"/>
      <c r="AG63" s="108"/>
    </row>
    <row r="64" spans="1:33" s="3" customFormat="1" ht="45" customHeight="1" x14ac:dyDescent="0.2">
      <c r="A64" s="1"/>
      <c r="B64" s="176"/>
      <c r="C64" s="86"/>
      <c r="D64" s="87"/>
      <c r="E64" s="1"/>
      <c r="F64" s="88"/>
      <c r="G64" s="1"/>
      <c r="H64" s="89"/>
      <c r="I64" s="90"/>
      <c r="J64" s="90"/>
      <c r="K64" s="90"/>
      <c r="L64" s="1"/>
      <c r="M64" s="90"/>
      <c r="N64" s="91"/>
      <c r="O64" s="73"/>
      <c r="P64" s="73"/>
      <c r="Q64" s="72"/>
      <c r="R64" s="97"/>
      <c r="S64" s="4"/>
      <c r="AB64" s="6"/>
      <c r="AE64" s="99"/>
      <c r="AF64" s="108"/>
      <c r="AG64" s="108"/>
    </row>
    <row r="65" spans="1:33" s="3" customFormat="1" ht="45" customHeight="1" x14ac:dyDescent="0.2">
      <c r="A65" s="1"/>
      <c r="B65" s="176"/>
      <c r="C65" s="86"/>
      <c r="D65" s="87"/>
      <c r="E65" s="1"/>
      <c r="F65" s="88"/>
      <c r="G65" s="1"/>
      <c r="H65" s="89"/>
      <c r="I65" s="90"/>
      <c r="J65" s="90"/>
      <c r="K65" s="90"/>
      <c r="L65" s="1"/>
      <c r="M65" s="90"/>
      <c r="N65" s="91"/>
      <c r="O65" s="73"/>
      <c r="P65" s="73"/>
      <c r="Q65" s="72"/>
      <c r="R65" s="97"/>
      <c r="S65" s="4"/>
      <c r="AB65" s="6"/>
      <c r="AE65" s="99"/>
      <c r="AF65" s="108"/>
      <c r="AG65" s="108"/>
    </row>
    <row r="66" spans="1:33" s="3" customFormat="1" ht="45" customHeight="1" x14ac:dyDescent="0.2">
      <c r="A66" s="1"/>
      <c r="B66" s="176"/>
      <c r="C66" s="86"/>
      <c r="D66" s="87"/>
      <c r="E66" s="1"/>
      <c r="F66" s="88"/>
      <c r="G66" s="1"/>
      <c r="H66" s="89"/>
      <c r="I66" s="90"/>
      <c r="J66" s="90"/>
      <c r="K66" s="90"/>
      <c r="L66" s="1"/>
      <c r="M66" s="90"/>
      <c r="N66" s="91"/>
      <c r="O66" s="73"/>
      <c r="P66" s="73"/>
      <c r="Q66" s="72"/>
      <c r="R66" s="97"/>
      <c r="S66" s="4"/>
      <c r="AB66" s="6"/>
      <c r="AE66" s="99"/>
      <c r="AF66" s="108"/>
      <c r="AG66" s="108"/>
    </row>
    <row r="67" spans="1:33" s="3" customFormat="1" ht="45" customHeight="1" x14ac:dyDescent="0.2">
      <c r="A67" s="1"/>
      <c r="B67" s="176"/>
      <c r="C67" s="86"/>
      <c r="D67" s="87"/>
      <c r="E67" s="1"/>
      <c r="F67" s="88"/>
      <c r="G67" s="1"/>
      <c r="H67" s="89"/>
      <c r="I67" s="90"/>
      <c r="J67" s="90"/>
      <c r="K67" s="90"/>
      <c r="L67" s="1"/>
      <c r="M67" s="90"/>
      <c r="N67" s="91"/>
      <c r="O67" s="73"/>
      <c r="P67" s="73"/>
      <c r="Q67" s="72"/>
      <c r="R67" s="97"/>
      <c r="S67" s="4"/>
      <c r="AB67" s="6"/>
      <c r="AE67" s="99"/>
      <c r="AF67" s="108"/>
      <c r="AG67" s="108"/>
    </row>
    <row r="68" spans="1:33" s="3" customFormat="1" ht="45" customHeight="1" x14ac:dyDescent="0.2">
      <c r="A68" s="1"/>
      <c r="B68" s="176"/>
      <c r="C68" s="86"/>
      <c r="D68" s="87"/>
      <c r="E68" s="1"/>
      <c r="F68" s="88"/>
      <c r="G68" s="1"/>
      <c r="H68" s="89"/>
      <c r="I68" s="90"/>
      <c r="J68" s="90"/>
      <c r="K68" s="90"/>
      <c r="L68" s="1"/>
      <c r="M68" s="90"/>
      <c r="N68" s="91"/>
      <c r="O68" s="73"/>
      <c r="P68" s="73"/>
      <c r="Q68" s="72"/>
      <c r="R68" s="97"/>
      <c r="S68" s="4"/>
      <c r="AB68" s="6"/>
      <c r="AE68" s="99"/>
      <c r="AF68" s="108"/>
      <c r="AG68" s="108"/>
    </row>
    <row r="69" spans="1:33" s="3" customFormat="1" ht="45" customHeight="1" x14ac:dyDescent="0.2">
      <c r="A69" s="1"/>
      <c r="B69" s="176"/>
      <c r="C69" s="86"/>
      <c r="D69" s="87"/>
      <c r="E69" s="1"/>
      <c r="F69" s="88"/>
      <c r="G69" s="1"/>
      <c r="H69" s="89"/>
      <c r="I69" s="90"/>
      <c r="J69" s="90"/>
      <c r="K69" s="90"/>
      <c r="L69" s="1"/>
      <c r="M69" s="90"/>
      <c r="N69" s="91"/>
      <c r="O69" s="73"/>
      <c r="P69" s="73"/>
      <c r="Q69" s="72"/>
      <c r="R69" s="97"/>
      <c r="S69" s="4"/>
      <c r="AB69" s="6"/>
      <c r="AE69" s="99"/>
      <c r="AF69" s="108"/>
      <c r="AG69" s="108"/>
    </row>
    <row r="70" spans="1:33" s="3" customFormat="1" ht="45" customHeight="1" x14ac:dyDescent="0.2">
      <c r="A70" s="1"/>
      <c r="B70" s="176"/>
      <c r="C70" s="86"/>
      <c r="D70" s="87"/>
      <c r="E70" s="1"/>
      <c r="F70" s="88"/>
      <c r="G70" s="1"/>
      <c r="H70" s="89"/>
      <c r="I70" s="90"/>
      <c r="J70" s="90"/>
      <c r="K70" s="90"/>
      <c r="L70" s="1"/>
      <c r="M70" s="90"/>
      <c r="N70" s="91"/>
      <c r="O70" s="73"/>
      <c r="P70" s="73"/>
      <c r="Q70" s="72"/>
      <c r="R70" s="97"/>
      <c r="S70" s="4"/>
      <c r="AB70" s="6"/>
      <c r="AE70" s="99"/>
      <c r="AF70" s="108"/>
      <c r="AG70" s="108"/>
    </row>
    <row r="71" spans="1:33" s="3" customFormat="1" ht="45" customHeight="1" x14ac:dyDescent="0.2">
      <c r="A71" s="1"/>
      <c r="B71" s="176"/>
      <c r="C71" s="86"/>
      <c r="D71" s="87"/>
      <c r="E71" s="1"/>
      <c r="F71" s="88"/>
      <c r="G71" s="1"/>
      <c r="H71" s="89"/>
      <c r="I71" s="90"/>
      <c r="J71" s="90"/>
      <c r="K71" s="90"/>
      <c r="L71" s="1"/>
      <c r="M71" s="90"/>
      <c r="N71" s="91"/>
      <c r="O71" s="73"/>
      <c r="P71" s="73"/>
      <c r="Q71" s="72"/>
      <c r="R71" s="97"/>
      <c r="S71" s="4"/>
      <c r="AB71" s="6"/>
      <c r="AE71" s="99"/>
      <c r="AF71" s="108"/>
      <c r="AG71" s="108"/>
    </row>
    <row r="72" spans="1:33" s="3" customFormat="1" ht="45" customHeight="1" x14ac:dyDescent="0.2">
      <c r="A72" s="1"/>
      <c r="B72" s="176"/>
      <c r="C72" s="86"/>
      <c r="D72" s="87"/>
      <c r="E72" s="1"/>
      <c r="F72" s="88"/>
      <c r="G72" s="1"/>
      <c r="H72" s="89"/>
      <c r="I72" s="90"/>
      <c r="J72" s="90"/>
      <c r="K72" s="90"/>
      <c r="L72" s="1"/>
      <c r="M72" s="90"/>
      <c r="N72" s="91"/>
      <c r="O72" s="73"/>
      <c r="P72" s="73"/>
      <c r="Q72" s="72"/>
      <c r="R72" s="97"/>
      <c r="S72" s="4"/>
      <c r="AB72" s="6"/>
      <c r="AE72" s="99"/>
      <c r="AF72" s="108"/>
      <c r="AG72" s="108"/>
    </row>
    <row r="73" spans="1:33" s="3" customFormat="1" ht="45" customHeight="1" x14ac:dyDescent="0.2">
      <c r="A73" s="1"/>
      <c r="B73" s="176"/>
      <c r="C73" s="86"/>
      <c r="D73" s="87"/>
      <c r="E73" s="1"/>
      <c r="F73" s="88"/>
      <c r="G73" s="1"/>
      <c r="H73" s="89"/>
      <c r="I73" s="90"/>
      <c r="J73" s="90"/>
      <c r="K73" s="90"/>
      <c r="L73" s="1"/>
      <c r="M73" s="90"/>
      <c r="N73" s="91"/>
      <c r="O73" s="73"/>
      <c r="P73" s="73"/>
      <c r="Q73" s="72"/>
      <c r="R73" s="97"/>
      <c r="S73" s="4"/>
      <c r="AB73" s="6"/>
      <c r="AE73" s="99"/>
      <c r="AF73" s="108"/>
      <c r="AG73" s="108"/>
    </row>
    <row r="74" spans="1:33" s="3" customFormat="1" ht="45" customHeight="1" x14ac:dyDescent="0.2">
      <c r="A74" s="1"/>
      <c r="B74" s="176"/>
      <c r="C74" s="86"/>
      <c r="D74" s="87"/>
      <c r="E74" s="1"/>
      <c r="F74" s="88"/>
      <c r="G74" s="1"/>
      <c r="H74" s="89"/>
      <c r="I74" s="90"/>
      <c r="J74" s="90"/>
      <c r="K74" s="90"/>
      <c r="L74" s="1"/>
      <c r="M74" s="90"/>
      <c r="N74" s="91"/>
      <c r="O74" s="73"/>
      <c r="P74" s="73"/>
      <c r="Q74" s="72"/>
      <c r="R74" s="97"/>
      <c r="S74" s="4"/>
      <c r="AB74" s="6"/>
      <c r="AE74" s="99"/>
      <c r="AF74" s="108"/>
      <c r="AG74" s="108"/>
    </row>
    <row r="75" spans="1:33" s="3" customFormat="1" ht="45" customHeight="1" x14ac:dyDescent="0.2">
      <c r="A75" s="1"/>
      <c r="B75" s="176"/>
      <c r="C75" s="86"/>
      <c r="D75" s="87"/>
      <c r="E75" s="1"/>
      <c r="F75" s="88"/>
      <c r="G75" s="1"/>
      <c r="H75" s="89"/>
      <c r="I75" s="90"/>
      <c r="J75" s="90"/>
      <c r="K75" s="90"/>
      <c r="L75" s="1"/>
      <c r="M75" s="90"/>
      <c r="N75" s="91"/>
      <c r="O75" s="73"/>
      <c r="P75" s="73"/>
      <c r="Q75" s="72"/>
      <c r="R75" s="97"/>
      <c r="S75" s="4"/>
      <c r="AB75" s="6"/>
      <c r="AE75" s="99"/>
      <c r="AF75" s="108"/>
      <c r="AG75" s="108"/>
    </row>
    <row r="76" spans="1:33" s="3" customFormat="1" ht="45" customHeight="1" x14ac:dyDescent="0.2">
      <c r="A76" s="1"/>
      <c r="B76" s="176"/>
      <c r="C76" s="86"/>
      <c r="D76" s="87"/>
      <c r="E76" s="1"/>
      <c r="F76" s="88"/>
      <c r="G76" s="1"/>
      <c r="H76" s="89"/>
      <c r="I76" s="90"/>
      <c r="J76" s="90"/>
      <c r="K76" s="90"/>
      <c r="L76" s="1"/>
      <c r="M76" s="90"/>
      <c r="N76" s="91"/>
      <c r="O76" s="73"/>
      <c r="P76" s="73"/>
      <c r="Q76" s="72"/>
      <c r="R76" s="97"/>
      <c r="S76" s="4"/>
      <c r="AB76" s="6"/>
      <c r="AE76" s="99"/>
      <c r="AF76" s="108"/>
      <c r="AG76" s="108"/>
    </row>
    <row r="77" spans="1:33" s="3" customFormat="1" ht="45" customHeight="1" x14ac:dyDescent="0.2">
      <c r="A77" s="1"/>
      <c r="B77" s="176"/>
      <c r="C77" s="86"/>
      <c r="D77" s="87"/>
      <c r="E77" s="1"/>
      <c r="F77" s="88"/>
      <c r="G77" s="1"/>
      <c r="H77" s="89"/>
      <c r="I77" s="90"/>
      <c r="J77" s="90"/>
      <c r="K77" s="90"/>
      <c r="L77" s="1"/>
      <c r="M77" s="90"/>
      <c r="N77" s="91"/>
      <c r="O77" s="73"/>
      <c r="P77" s="73"/>
      <c r="Q77" s="72"/>
      <c r="R77" s="97"/>
      <c r="S77" s="4"/>
      <c r="AB77" s="6"/>
      <c r="AE77" s="99"/>
      <c r="AF77" s="108"/>
      <c r="AG77" s="108"/>
    </row>
    <row r="78" spans="1:33" s="3" customFormat="1" ht="45" customHeight="1" x14ac:dyDescent="0.2">
      <c r="A78" s="1"/>
      <c r="B78" s="176"/>
      <c r="C78" s="86"/>
      <c r="D78" s="87"/>
      <c r="E78" s="1"/>
      <c r="F78" s="88"/>
      <c r="G78" s="1"/>
      <c r="H78" s="89"/>
      <c r="I78" s="90"/>
      <c r="J78" s="90"/>
      <c r="K78" s="90"/>
      <c r="L78" s="1"/>
      <c r="M78" s="90"/>
      <c r="N78" s="91"/>
      <c r="O78" s="73"/>
      <c r="P78" s="73"/>
      <c r="Q78" s="72"/>
      <c r="R78" s="97"/>
      <c r="S78" s="4"/>
      <c r="AB78" s="6"/>
      <c r="AE78" s="99"/>
      <c r="AF78" s="108"/>
      <c r="AG78" s="108"/>
    </row>
    <row r="79" spans="1:33" s="3" customFormat="1" ht="45" customHeight="1" x14ac:dyDescent="0.2">
      <c r="A79" s="1"/>
      <c r="B79" s="176"/>
      <c r="C79" s="86"/>
      <c r="D79" s="87"/>
      <c r="E79" s="1"/>
      <c r="F79" s="88"/>
      <c r="G79" s="1"/>
      <c r="H79" s="89"/>
      <c r="I79" s="90"/>
      <c r="J79" s="90"/>
      <c r="K79" s="90"/>
      <c r="L79" s="1"/>
      <c r="M79" s="90"/>
      <c r="N79" s="91"/>
      <c r="O79" s="73"/>
      <c r="P79" s="73"/>
      <c r="Q79" s="72"/>
      <c r="R79" s="97"/>
      <c r="S79" s="4"/>
      <c r="AB79" s="6"/>
      <c r="AE79" s="99"/>
      <c r="AF79" s="108"/>
      <c r="AG79" s="108"/>
    </row>
    <row r="80" spans="1:33" s="3" customFormat="1" ht="45" customHeight="1" x14ac:dyDescent="0.2">
      <c r="A80" s="1"/>
      <c r="B80" s="176"/>
      <c r="C80" s="86"/>
      <c r="D80" s="87"/>
      <c r="E80" s="1"/>
      <c r="F80" s="88"/>
      <c r="G80" s="1"/>
      <c r="H80" s="89"/>
      <c r="I80" s="90"/>
      <c r="J80" s="90"/>
      <c r="K80" s="90"/>
      <c r="L80" s="1"/>
      <c r="M80" s="90"/>
      <c r="N80" s="91"/>
      <c r="O80" s="73"/>
      <c r="P80" s="73"/>
      <c r="Q80" s="72"/>
      <c r="R80" s="97"/>
      <c r="S80" s="4"/>
      <c r="AB80" s="6"/>
      <c r="AE80" s="99"/>
      <c r="AF80" s="108"/>
      <c r="AG80" s="108"/>
    </row>
    <row r="81" spans="1:33" s="3" customFormat="1" ht="45" customHeight="1" x14ac:dyDescent="0.2">
      <c r="A81" s="1"/>
      <c r="B81" s="176"/>
      <c r="C81" s="86"/>
      <c r="D81" s="87"/>
      <c r="E81" s="1"/>
      <c r="F81" s="88"/>
      <c r="G81" s="1"/>
      <c r="H81" s="89"/>
      <c r="I81" s="90"/>
      <c r="J81" s="90"/>
      <c r="K81" s="90"/>
      <c r="L81" s="1"/>
      <c r="M81" s="90"/>
      <c r="N81" s="91"/>
      <c r="O81" s="73"/>
      <c r="P81" s="73"/>
      <c r="Q81" s="72"/>
      <c r="R81" s="97"/>
      <c r="S81" s="4"/>
      <c r="AB81" s="6"/>
      <c r="AE81" s="99"/>
      <c r="AF81" s="108"/>
      <c r="AG81" s="108"/>
    </row>
    <row r="82" spans="1:33" s="3" customFormat="1" ht="45" customHeight="1" x14ac:dyDescent="0.2">
      <c r="A82" s="1"/>
      <c r="B82" s="176"/>
      <c r="C82" s="86"/>
      <c r="D82" s="87"/>
      <c r="E82" s="1"/>
      <c r="F82" s="88"/>
      <c r="G82" s="1"/>
      <c r="H82" s="89"/>
      <c r="I82" s="90"/>
      <c r="J82" s="90"/>
      <c r="K82" s="90"/>
      <c r="L82" s="1"/>
      <c r="M82" s="90"/>
      <c r="N82" s="91"/>
      <c r="O82" s="73"/>
      <c r="P82" s="73"/>
      <c r="Q82" s="72"/>
      <c r="R82" s="97"/>
      <c r="S82" s="4"/>
      <c r="AB82" s="6"/>
      <c r="AE82" s="99"/>
      <c r="AF82" s="108"/>
      <c r="AG82" s="108"/>
    </row>
    <row r="83" spans="1:33" s="3" customFormat="1" ht="45" customHeight="1" x14ac:dyDescent="0.2">
      <c r="A83" s="1"/>
      <c r="B83" s="176"/>
      <c r="C83" s="86"/>
      <c r="D83" s="87"/>
      <c r="E83" s="1"/>
      <c r="F83" s="88"/>
      <c r="G83" s="1"/>
      <c r="H83" s="89"/>
      <c r="I83" s="90"/>
      <c r="J83" s="90"/>
      <c r="K83" s="90"/>
      <c r="L83" s="1"/>
      <c r="M83" s="90"/>
      <c r="N83" s="91"/>
      <c r="O83" s="73"/>
      <c r="P83" s="73"/>
      <c r="Q83" s="72"/>
      <c r="R83" s="97"/>
      <c r="S83" s="4"/>
      <c r="AB83" s="6"/>
      <c r="AE83" s="99"/>
      <c r="AF83" s="108"/>
      <c r="AG83" s="108"/>
    </row>
    <row r="84" spans="1:33" s="3" customFormat="1" ht="45" customHeight="1" x14ac:dyDescent="0.2">
      <c r="A84" s="1"/>
      <c r="B84" s="176"/>
      <c r="C84" s="86"/>
      <c r="D84" s="87"/>
      <c r="E84" s="1"/>
      <c r="F84" s="88"/>
      <c r="G84" s="1"/>
      <c r="H84" s="89"/>
      <c r="I84" s="90"/>
      <c r="J84" s="90"/>
      <c r="K84" s="90"/>
      <c r="L84" s="1"/>
      <c r="M84" s="90"/>
      <c r="N84" s="91"/>
      <c r="O84" s="73"/>
      <c r="P84" s="73"/>
      <c r="Q84" s="72"/>
      <c r="R84" s="97"/>
      <c r="S84" s="4"/>
      <c r="AB84" s="6"/>
      <c r="AE84" s="99"/>
      <c r="AF84" s="108"/>
      <c r="AG84" s="108"/>
    </row>
    <row r="85" spans="1:33" s="3" customFormat="1" ht="45" customHeight="1" x14ac:dyDescent="0.2">
      <c r="A85" s="1"/>
      <c r="B85" s="176"/>
      <c r="C85" s="86"/>
      <c r="D85" s="87"/>
      <c r="E85" s="1"/>
      <c r="F85" s="88"/>
      <c r="G85" s="1"/>
      <c r="H85" s="89"/>
      <c r="I85" s="90"/>
      <c r="J85" s="90"/>
      <c r="K85" s="90"/>
      <c r="L85" s="1"/>
      <c r="M85" s="90"/>
      <c r="N85" s="91"/>
      <c r="O85" s="73"/>
      <c r="P85" s="73"/>
      <c r="Q85" s="72"/>
      <c r="R85" s="97"/>
      <c r="S85" s="4"/>
      <c r="AB85" s="6"/>
      <c r="AE85" s="99"/>
      <c r="AF85" s="108"/>
      <c r="AG85" s="108"/>
    </row>
    <row r="86" spans="1:33" s="3" customFormat="1" ht="45" customHeight="1" x14ac:dyDescent="0.2">
      <c r="A86" s="1"/>
      <c r="B86" s="176"/>
      <c r="C86" s="86"/>
      <c r="D86" s="87"/>
      <c r="E86" s="1"/>
      <c r="F86" s="88"/>
      <c r="G86" s="1"/>
      <c r="H86" s="89"/>
      <c r="I86" s="90"/>
      <c r="J86" s="90"/>
      <c r="K86" s="90"/>
      <c r="L86" s="1"/>
      <c r="M86" s="90"/>
      <c r="N86" s="91"/>
      <c r="O86" s="73"/>
      <c r="P86" s="73"/>
      <c r="Q86" s="72"/>
      <c r="R86" s="97"/>
      <c r="S86" s="4"/>
      <c r="AB86" s="6"/>
      <c r="AE86" s="99"/>
      <c r="AF86" s="108"/>
      <c r="AG86" s="108"/>
    </row>
    <row r="87" spans="1:33" s="3" customFormat="1" ht="45" customHeight="1" x14ac:dyDescent="0.2">
      <c r="A87" s="1"/>
      <c r="B87" s="176"/>
      <c r="C87" s="86"/>
      <c r="D87" s="87"/>
      <c r="E87" s="1"/>
      <c r="F87" s="88"/>
      <c r="G87" s="1"/>
      <c r="H87" s="89"/>
      <c r="I87" s="90"/>
      <c r="J87" s="90"/>
      <c r="K87" s="90"/>
      <c r="L87" s="1"/>
      <c r="M87" s="90"/>
      <c r="N87" s="91"/>
      <c r="O87" s="73"/>
      <c r="P87" s="73"/>
      <c r="Q87" s="72"/>
      <c r="R87" s="97"/>
      <c r="S87" s="4"/>
      <c r="AB87" s="6"/>
      <c r="AE87" s="99"/>
      <c r="AF87" s="108"/>
      <c r="AG87" s="108"/>
    </row>
    <row r="88" spans="1:33" s="3" customFormat="1" ht="45" customHeight="1" x14ac:dyDescent="0.2">
      <c r="A88" s="1"/>
      <c r="B88" s="176"/>
      <c r="C88" s="86"/>
      <c r="D88" s="87"/>
      <c r="E88" s="1"/>
      <c r="F88" s="88"/>
      <c r="G88" s="1"/>
      <c r="H88" s="89"/>
      <c r="I88" s="90"/>
      <c r="J88" s="90"/>
      <c r="K88" s="90"/>
      <c r="L88" s="1"/>
      <c r="M88" s="90"/>
      <c r="N88" s="91"/>
      <c r="O88" s="73"/>
      <c r="P88" s="73"/>
      <c r="Q88" s="72"/>
      <c r="R88" s="97"/>
      <c r="S88" s="4"/>
      <c r="AB88" s="6"/>
      <c r="AE88" s="99"/>
      <c r="AF88" s="108"/>
      <c r="AG88" s="108"/>
    </row>
    <row r="89" spans="1:33" s="3" customFormat="1" ht="45" customHeight="1" x14ac:dyDescent="0.2">
      <c r="A89" s="1"/>
      <c r="B89" s="176"/>
      <c r="C89" s="86"/>
      <c r="D89" s="87"/>
      <c r="E89" s="1"/>
      <c r="F89" s="88"/>
      <c r="G89" s="1"/>
      <c r="H89" s="89"/>
      <c r="I89" s="90"/>
      <c r="J89" s="90"/>
      <c r="K89" s="90"/>
      <c r="L89" s="1"/>
      <c r="M89" s="90"/>
      <c r="N89" s="91"/>
      <c r="O89" s="73"/>
      <c r="P89" s="73"/>
      <c r="Q89" s="72"/>
      <c r="R89" s="97"/>
      <c r="S89" s="4"/>
      <c r="AB89" s="6"/>
      <c r="AE89" s="99"/>
      <c r="AF89" s="108"/>
      <c r="AG89" s="108"/>
    </row>
    <row r="90" spans="1:33" s="3" customFormat="1" ht="45" customHeight="1" x14ac:dyDescent="0.2">
      <c r="A90" s="1"/>
      <c r="B90" s="176"/>
      <c r="C90" s="86"/>
      <c r="D90" s="87"/>
      <c r="E90" s="1"/>
      <c r="F90" s="88"/>
      <c r="G90" s="1"/>
      <c r="H90" s="89"/>
      <c r="I90" s="90"/>
      <c r="J90" s="90"/>
      <c r="K90" s="90"/>
      <c r="L90" s="1"/>
      <c r="M90" s="90"/>
      <c r="N90" s="91"/>
      <c r="O90" s="73"/>
      <c r="P90" s="73"/>
      <c r="Q90" s="72"/>
      <c r="R90" s="97"/>
      <c r="S90" s="4"/>
      <c r="AB90" s="6"/>
      <c r="AE90" s="99"/>
      <c r="AF90" s="108"/>
      <c r="AG90" s="108"/>
    </row>
    <row r="91" spans="1:33" s="3" customFormat="1" ht="45" customHeight="1" x14ac:dyDescent="0.2">
      <c r="A91" s="1"/>
      <c r="B91" s="176"/>
      <c r="C91" s="86"/>
      <c r="D91" s="87"/>
      <c r="E91" s="1"/>
      <c r="F91" s="88"/>
      <c r="G91" s="1"/>
      <c r="H91" s="89"/>
      <c r="I91" s="90"/>
      <c r="J91" s="90"/>
      <c r="K91" s="90"/>
      <c r="L91" s="1"/>
      <c r="M91" s="90"/>
      <c r="N91" s="91"/>
      <c r="O91" s="73"/>
      <c r="P91" s="73"/>
      <c r="Q91" s="72"/>
      <c r="R91" s="97"/>
      <c r="S91" s="4"/>
      <c r="AB91" s="6"/>
      <c r="AE91" s="99"/>
      <c r="AF91" s="108"/>
      <c r="AG91" s="108"/>
    </row>
    <row r="92" spans="1:33" s="3" customFormat="1" ht="45" customHeight="1" x14ac:dyDescent="0.2">
      <c r="A92" s="1"/>
      <c r="B92" s="176"/>
      <c r="C92" s="86"/>
      <c r="D92" s="87"/>
      <c r="E92" s="1"/>
      <c r="F92" s="88"/>
      <c r="G92" s="1"/>
      <c r="H92" s="89"/>
      <c r="I92" s="90"/>
      <c r="J92" s="90"/>
      <c r="K92" s="90"/>
      <c r="L92" s="1"/>
      <c r="M92" s="90"/>
      <c r="N92" s="91"/>
      <c r="O92" s="73"/>
      <c r="P92" s="73"/>
      <c r="Q92" s="72"/>
      <c r="R92" s="97"/>
      <c r="S92" s="4"/>
      <c r="AB92" s="6"/>
      <c r="AE92" s="99"/>
      <c r="AF92" s="108"/>
      <c r="AG92" s="108"/>
    </row>
    <row r="93" spans="1:33" s="3" customFormat="1" ht="45" customHeight="1" x14ac:dyDescent="0.2">
      <c r="A93" s="1"/>
      <c r="B93" s="176"/>
      <c r="C93" s="86"/>
      <c r="D93" s="87"/>
      <c r="E93" s="1"/>
      <c r="F93" s="88"/>
      <c r="G93" s="1"/>
      <c r="H93" s="89"/>
      <c r="I93" s="90"/>
      <c r="J93" s="90"/>
      <c r="K93" s="90"/>
      <c r="L93" s="1"/>
      <c r="M93" s="90"/>
      <c r="N93" s="91"/>
      <c r="O93" s="73"/>
      <c r="P93" s="73"/>
      <c r="Q93" s="72"/>
      <c r="R93" s="97"/>
      <c r="S93" s="4"/>
      <c r="AB93" s="6"/>
      <c r="AE93" s="99"/>
      <c r="AF93" s="108"/>
      <c r="AG93" s="108"/>
    </row>
    <row r="94" spans="1:33" s="3" customFormat="1" ht="45" customHeight="1" x14ac:dyDescent="0.2">
      <c r="A94" s="1"/>
      <c r="B94" s="176"/>
      <c r="C94" s="86"/>
      <c r="D94" s="87"/>
      <c r="E94" s="1"/>
      <c r="F94" s="88"/>
      <c r="G94" s="1"/>
      <c r="H94" s="89"/>
      <c r="I94" s="90"/>
      <c r="J94" s="90"/>
      <c r="K94" s="90"/>
      <c r="L94" s="1"/>
      <c r="M94" s="90"/>
      <c r="N94" s="91"/>
      <c r="O94" s="73"/>
      <c r="P94" s="73"/>
      <c r="Q94" s="72"/>
      <c r="R94" s="97"/>
      <c r="S94" s="4"/>
      <c r="AB94" s="6"/>
      <c r="AE94" s="99"/>
      <c r="AF94" s="108"/>
      <c r="AG94" s="108"/>
    </row>
    <row r="95" spans="1:33" s="3" customFormat="1" ht="45" customHeight="1" x14ac:dyDescent="0.2">
      <c r="A95" s="1"/>
      <c r="B95" s="176"/>
      <c r="C95" s="86"/>
      <c r="D95" s="87"/>
      <c r="E95" s="1"/>
      <c r="F95" s="88"/>
      <c r="G95" s="1"/>
      <c r="H95" s="89"/>
      <c r="I95" s="90"/>
      <c r="J95" s="90"/>
      <c r="K95" s="90"/>
      <c r="L95" s="1"/>
      <c r="M95" s="90"/>
      <c r="N95" s="91"/>
      <c r="O95" s="73"/>
      <c r="P95" s="73"/>
      <c r="Q95" s="72"/>
      <c r="R95" s="97"/>
      <c r="S95" s="4"/>
      <c r="AB95" s="6"/>
      <c r="AE95" s="99"/>
      <c r="AF95" s="108"/>
      <c r="AG95" s="108"/>
    </row>
    <row r="96" spans="1:33" s="3" customFormat="1" ht="45" customHeight="1" x14ac:dyDescent="0.2">
      <c r="A96" s="1"/>
      <c r="B96" s="176"/>
      <c r="C96" s="86"/>
      <c r="D96" s="87"/>
      <c r="E96" s="1"/>
      <c r="F96" s="88"/>
      <c r="G96" s="1"/>
      <c r="H96" s="89"/>
      <c r="I96" s="90"/>
      <c r="J96" s="90"/>
      <c r="K96" s="90"/>
      <c r="L96" s="1"/>
      <c r="M96" s="90"/>
      <c r="N96" s="91"/>
      <c r="O96" s="73"/>
      <c r="P96" s="73"/>
      <c r="Q96" s="72"/>
      <c r="R96" s="97"/>
      <c r="S96" s="4"/>
      <c r="AB96" s="6"/>
      <c r="AE96" s="99"/>
      <c r="AF96" s="108"/>
      <c r="AG96" s="108"/>
    </row>
    <row r="97" spans="1:33" s="3" customFormat="1" ht="45" customHeight="1" x14ac:dyDescent="0.2">
      <c r="A97" s="1"/>
      <c r="B97" s="176"/>
      <c r="C97" s="86"/>
      <c r="D97" s="87"/>
      <c r="E97" s="1"/>
      <c r="F97" s="88"/>
      <c r="G97" s="1"/>
      <c r="H97" s="89"/>
      <c r="I97" s="90"/>
      <c r="J97" s="90"/>
      <c r="K97" s="90"/>
      <c r="L97" s="1"/>
      <c r="M97" s="90"/>
      <c r="N97" s="91"/>
      <c r="O97" s="73"/>
      <c r="P97" s="73"/>
      <c r="Q97" s="72"/>
      <c r="R97" s="97"/>
      <c r="S97" s="4"/>
      <c r="AB97" s="6"/>
      <c r="AE97" s="99"/>
      <c r="AF97" s="108"/>
      <c r="AG97" s="108"/>
    </row>
    <row r="98" spans="1:33" s="3" customFormat="1" ht="45" customHeight="1" x14ac:dyDescent="0.2">
      <c r="A98" s="1"/>
      <c r="B98" s="176"/>
      <c r="C98" s="86"/>
      <c r="D98" s="87"/>
      <c r="E98" s="1"/>
      <c r="F98" s="88"/>
      <c r="G98" s="1"/>
      <c r="H98" s="89"/>
      <c r="I98" s="90"/>
      <c r="J98" s="90"/>
      <c r="K98" s="90"/>
      <c r="L98" s="1"/>
      <c r="M98" s="90"/>
      <c r="N98" s="91"/>
      <c r="O98" s="73"/>
      <c r="P98" s="73"/>
      <c r="Q98" s="72"/>
      <c r="R98" s="97"/>
      <c r="S98" s="4"/>
      <c r="AB98" s="6"/>
      <c r="AE98" s="99"/>
      <c r="AF98" s="108"/>
      <c r="AG98" s="108"/>
    </row>
    <row r="99" spans="1:33" s="3" customFormat="1" ht="45" customHeight="1" x14ac:dyDescent="0.2">
      <c r="A99" s="1"/>
      <c r="B99" s="176"/>
      <c r="C99" s="86"/>
      <c r="D99" s="87"/>
      <c r="E99" s="1"/>
      <c r="F99" s="88"/>
      <c r="G99" s="1"/>
      <c r="H99" s="89"/>
      <c r="I99" s="90"/>
      <c r="J99" s="90"/>
      <c r="K99" s="90"/>
      <c r="L99" s="1"/>
      <c r="M99" s="90"/>
      <c r="N99" s="91"/>
      <c r="O99" s="73"/>
      <c r="P99" s="73"/>
      <c r="Q99" s="72"/>
      <c r="R99" s="97"/>
      <c r="S99" s="4"/>
      <c r="AB99" s="6"/>
      <c r="AE99" s="99"/>
      <c r="AF99" s="108"/>
      <c r="AG99" s="108"/>
    </row>
    <row r="100" spans="1:33" s="3" customFormat="1" ht="45" customHeight="1" x14ac:dyDescent="0.2">
      <c r="A100" s="1"/>
      <c r="B100" s="176"/>
      <c r="C100" s="86"/>
      <c r="D100" s="87"/>
      <c r="E100" s="1"/>
      <c r="F100" s="88"/>
      <c r="G100" s="1"/>
      <c r="H100" s="89"/>
      <c r="I100" s="90"/>
      <c r="J100" s="90"/>
      <c r="K100" s="90"/>
      <c r="L100" s="1"/>
      <c r="M100" s="90"/>
      <c r="N100" s="91"/>
      <c r="O100" s="73"/>
      <c r="P100" s="73"/>
      <c r="Q100" s="72"/>
      <c r="R100" s="97"/>
      <c r="S100" s="4"/>
      <c r="AB100" s="6"/>
      <c r="AE100" s="99"/>
      <c r="AF100" s="108"/>
      <c r="AG100" s="108"/>
    </row>
    <row r="101" spans="1:33" s="3" customFormat="1" ht="45" customHeight="1" x14ac:dyDescent="0.2">
      <c r="A101" s="1"/>
      <c r="B101" s="176"/>
      <c r="C101" s="86"/>
      <c r="D101" s="87"/>
      <c r="E101" s="1"/>
      <c r="F101" s="88"/>
      <c r="G101" s="1"/>
      <c r="H101" s="89"/>
      <c r="I101" s="90"/>
      <c r="J101" s="90"/>
      <c r="K101" s="90"/>
      <c r="L101" s="1"/>
      <c r="M101" s="90"/>
      <c r="N101" s="91"/>
      <c r="O101" s="73"/>
      <c r="P101" s="73"/>
      <c r="Q101" s="72"/>
      <c r="R101" s="97"/>
      <c r="S101" s="4"/>
      <c r="AB101" s="6"/>
      <c r="AE101" s="99"/>
      <c r="AF101" s="108"/>
      <c r="AG101" s="108"/>
    </row>
    <row r="102" spans="1:33" s="3" customFormat="1" ht="45" customHeight="1" x14ac:dyDescent="0.2">
      <c r="A102" s="1"/>
      <c r="B102" s="176"/>
      <c r="C102" s="86"/>
      <c r="D102" s="87"/>
      <c r="E102" s="1"/>
      <c r="F102" s="88"/>
      <c r="G102" s="1"/>
      <c r="H102" s="89"/>
      <c r="I102" s="90"/>
      <c r="J102" s="90"/>
      <c r="K102" s="90"/>
      <c r="L102" s="1"/>
      <c r="M102" s="90"/>
      <c r="N102" s="91"/>
      <c r="O102" s="73"/>
      <c r="P102" s="73"/>
      <c r="Q102" s="72"/>
      <c r="R102" s="97"/>
      <c r="S102" s="4"/>
      <c r="AB102" s="6"/>
      <c r="AE102" s="99"/>
      <c r="AF102" s="108"/>
      <c r="AG102" s="108"/>
    </row>
    <row r="103" spans="1:33" s="3" customFormat="1" ht="45" customHeight="1" x14ac:dyDescent="0.2">
      <c r="A103" s="1"/>
      <c r="B103" s="176"/>
      <c r="C103" s="86"/>
      <c r="D103" s="87"/>
      <c r="E103" s="1"/>
      <c r="F103" s="88"/>
      <c r="G103" s="1"/>
      <c r="H103" s="89"/>
      <c r="I103" s="90"/>
      <c r="J103" s="90"/>
      <c r="K103" s="90"/>
      <c r="L103" s="1"/>
      <c r="M103" s="90"/>
      <c r="N103" s="91"/>
      <c r="O103" s="73"/>
      <c r="P103" s="73"/>
      <c r="Q103" s="72"/>
      <c r="R103" s="97"/>
      <c r="S103" s="4"/>
      <c r="AB103" s="6"/>
      <c r="AE103" s="99"/>
      <c r="AF103" s="108"/>
      <c r="AG103" s="108"/>
    </row>
    <row r="104" spans="1:33" s="3" customFormat="1" ht="45" customHeight="1" x14ac:dyDescent="0.2">
      <c r="A104" s="1"/>
      <c r="B104" s="176"/>
      <c r="C104" s="86"/>
      <c r="D104" s="87"/>
      <c r="E104" s="1"/>
      <c r="F104" s="88"/>
      <c r="G104" s="1"/>
      <c r="H104" s="89"/>
      <c r="I104" s="90"/>
      <c r="J104" s="90"/>
      <c r="K104" s="90"/>
      <c r="L104" s="1"/>
      <c r="M104" s="90"/>
      <c r="N104" s="91"/>
      <c r="O104" s="73"/>
      <c r="P104" s="73"/>
      <c r="Q104" s="72"/>
      <c r="R104" s="97"/>
      <c r="S104" s="4"/>
      <c r="AB104" s="6"/>
      <c r="AE104" s="99"/>
      <c r="AF104" s="108"/>
      <c r="AG104" s="108"/>
    </row>
    <row r="105" spans="1:33" s="3" customFormat="1" ht="45" customHeight="1" x14ac:dyDescent="0.2">
      <c r="A105" s="1"/>
      <c r="B105" s="176"/>
      <c r="C105" s="86"/>
      <c r="D105" s="87"/>
      <c r="E105" s="1"/>
      <c r="F105" s="88"/>
      <c r="G105" s="1"/>
      <c r="H105" s="89"/>
      <c r="I105" s="90"/>
      <c r="J105" s="90"/>
      <c r="K105" s="90"/>
      <c r="L105" s="1"/>
      <c r="M105" s="90"/>
      <c r="N105" s="91"/>
      <c r="O105" s="73"/>
      <c r="P105" s="73"/>
      <c r="Q105" s="72"/>
      <c r="R105" s="97"/>
      <c r="S105" s="4"/>
      <c r="AB105" s="6"/>
      <c r="AE105" s="99"/>
      <c r="AF105" s="108"/>
      <c r="AG105" s="108"/>
    </row>
    <row r="106" spans="1:33" s="3" customFormat="1" ht="45" customHeight="1" x14ac:dyDescent="0.2">
      <c r="A106" s="1"/>
      <c r="B106" s="176"/>
      <c r="C106" s="86"/>
      <c r="D106" s="87"/>
      <c r="E106" s="1"/>
      <c r="F106" s="88"/>
      <c r="G106" s="1"/>
      <c r="H106" s="89"/>
      <c r="I106" s="90"/>
      <c r="J106" s="90"/>
      <c r="K106" s="90"/>
      <c r="L106" s="1"/>
      <c r="M106" s="90"/>
      <c r="N106" s="91"/>
      <c r="O106" s="73"/>
      <c r="P106" s="73"/>
      <c r="Q106" s="72"/>
      <c r="R106" s="97"/>
      <c r="S106" s="4"/>
      <c r="AB106" s="6"/>
      <c r="AE106" s="99"/>
      <c r="AF106" s="108"/>
      <c r="AG106" s="108"/>
    </row>
    <row r="107" spans="1:33" s="3" customFormat="1" ht="45" customHeight="1" x14ac:dyDescent="0.2">
      <c r="A107" s="1"/>
      <c r="B107" s="176"/>
      <c r="C107" s="86"/>
      <c r="D107" s="87"/>
      <c r="E107" s="1"/>
      <c r="F107" s="88"/>
      <c r="G107" s="1"/>
      <c r="H107" s="89"/>
      <c r="I107" s="90"/>
      <c r="J107" s="90"/>
      <c r="K107" s="90"/>
      <c r="L107" s="1"/>
      <c r="M107" s="90"/>
      <c r="N107" s="91"/>
      <c r="O107" s="73"/>
      <c r="P107" s="73"/>
      <c r="Q107" s="71"/>
      <c r="R107" s="11"/>
      <c r="S107" s="11"/>
      <c r="AB107" s="6"/>
      <c r="AE107" s="99"/>
      <c r="AF107" s="108"/>
      <c r="AG107" s="108"/>
    </row>
    <row r="108" spans="1:33" s="3" customFormat="1" ht="45" customHeight="1" x14ac:dyDescent="0.2">
      <c r="A108" s="1"/>
      <c r="B108" s="176"/>
      <c r="C108" s="86"/>
      <c r="D108" s="87"/>
      <c r="E108" s="1"/>
      <c r="F108" s="88"/>
      <c r="G108" s="1"/>
      <c r="H108" s="89"/>
      <c r="I108" s="90"/>
      <c r="J108" s="90"/>
      <c r="K108" s="90"/>
      <c r="L108" s="1"/>
      <c r="M108" s="90"/>
      <c r="N108" s="91"/>
      <c r="O108" s="73"/>
      <c r="P108" s="73"/>
      <c r="Q108" s="71"/>
      <c r="R108" s="11"/>
      <c r="S108" s="4"/>
      <c r="AB108" s="6"/>
      <c r="AE108" s="99"/>
      <c r="AF108" s="108"/>
      <c r="AG108" s="108"/>
    </row>
    <row r="109" spans="1:33" s="3" customFormat="1" ht="45" customHeight="1" x14ac:dyDescent="0.2">
      <c r="A109" s="1"/>
      <c r="B109" s="176"/>
      <c r="C109" s="86"/>
      <c r="D109" s="87"/>
      <c r="E109" s="1"/>
      <c r="F109" s="88"/>
      <c r="G109" s="1"/>
      <c r="H109" s="89"/>
      <c r="I109" s="90"/>
      <c r="J109" s="90"/>
      <c r="K109" s="90"/>
      <c r="L109" s="1"/>
      <c r="M109" s="90"/>
      <c r="N109" s="91"/>
      <c r="O109" s="73"/>
      <c r="P109" s="73"/>
      <c r="Q109" s="71"/>
      <c r="R109" s="11"/>
      <c r="S109" s="11"/>
      <c r="AB109" s="6"/>
      <c r="AE109" s="99"/>
      <c r="AF109" s="108"/>
      <c r="AG109" s="108"/>
    </row>
    <row r="110" spans="1:33" s="3" customFormat="1" ht="45" customHeight="1" x14ac:dyDescent="0.2">
      <c r="A110" s="1"/>
      <c r="B110" s="176"/>
      <c r="C110" s="86"/>
      <c r="D110" s="87"/>
      <c r="E110" s="1"/>
      <c r="F110" s="88"/>
      <c r="G110" s="1"/>
      <c r="H110" s="89"/>
      <c r="I110" s="90"/>
      <c r="J110" s="90"/>
      <c r="K110" s="90"/>
      <c r="L110" s="1"/>
      <c r="M110" s="90"/>
      <c r="N110" s="91"/>
      <c r="O110" s="73"/>
      <c r="P110" s="73"/>
      <c r="Q110" s="71"/>
      <c r="R110" s="11"/>
      <c r="S110" s="4"/>
      <c r="AB110" s="6"/>
      <c r="AE110" s="99"/>
      <c r="AF110" s="108"/>
      <c r="AG110" s="108"/>
    </row>
    <row r="111" spans="1:33" s="3" customFormat="1" ht="45" customHeight="1" x14ac:dyDescent="0.2">
      <c r="A111" s="1"/>
      <c r="B111" s="176"/>
      <c r="C111" s="86"/>
      <c r="D111" s="87"/>
      <c r="E111" s="1"/>
      <c r="F111" s="88"/>
      <c r="G111" s="1"/>
      <c r="H111" s="89"/>
      <c r="I111" s="90"/>
      <c r="J111" s="90"/>
      <c r="K111" s="90"/>
      <c r="L111" s="1"/>
      <c r="M111" s="90"/>
      <c r="N111" s="91"/>
      <c r="O111" s="73"/>
      <c r="P111" s="73"/>
      <c r="Q111" s="71"/>
      <c r="R111" s="11"/>
      <c r="S111" s="11"/>
      <c r="AB111" s="6"/>
      <c r="AE111" s="99"/>
      <c r="AF111" s="108"/>
      <c r="AG111" s="108"/>
    </row>
    <row r="112" spans="1:33" s="3" customFormat="1" ht="45" customHeight="1" x14ac:dyDescent="0.2">
      <c r="A112" s="1"/>
      <c r="B112" s="176"/>
      <c r="C112" s="86"/>
      <c r="D112" s="87"/>
      <c r="E112" s="1"/>
      <c r="F112" s="88"/>
      <c r="G112" s="1"/>
      <c r="H112" s="89"/>
      <c r="I112" s="90"/>
      <c r="J112" s="90"/>
      <c r="K112" s="90"/>
      <c r="L112" s="1"/>
      <c r="M112" s="90"/>
      <c r="N112" s="91"/>
      <c r="O112" s="73"/>
      <c r="P112" s="73"/>
      <c r="Q112" s="71"/>
      <c r="R112" s="11"/>
      <c r="S112" s="4"/>
      <c r="AB112" s="6"/>
      <c r="AE112" s="99"/>
      <c r="AF112" s="108"/>
      <c r="AG112" s="108"/>
    </row>
    <row r="113" spans="1:33" s="3" customFormat="1" ht="45" customHeight="1" x14ac:dyDescent="0.2">
      <c r="A113" s="1"/>
      <c r="B113" s="176"/>
      <c r="C113" s="86"/>
      <c r="D113" s="87"/>
      <c r="E113" s="1"/>
      <c r="F113" s="88"/>
      <c r="G113" s="1"/>
      <c r="H113" s="89"/>
      <c r="I113" s="90"/>
      <c r="J113" s="90"/>
      <c r="K113" s="90"/>
      <c r="L113" s="1"/>
      <c r="M113" s="90"/>
      <c r="N113" s="91"/>
      <c r="O113" s="73"/>
      <c r="P113" s="73"/>
      <c r="Q113" s="71"/>
      <c r="R113" s="11"/>
      <c r="S113" s="11"/>
      <c r="AB113" s="6"/>
      <c r="AE113" s="99"/>
      <c r="AF113" s="108"/>
      <c r="AG113" s="108"/>
    </row>
    <row r="114" spans="1:33" s="3" customFormat="1" ht="45" customHeight="1" x14ac:dyDescent="0.2">
      <c r="A114" s="1"/>
      <c r="B114" s="176"/>
      <c r="C114" s="86"/>
      <c r="D114" s="87"/>
      <c r="E114" s="1"/>
      <c r="F114" s="88"/>
      <c r="G114" s="1"/>
      <c r="H114" s="89"/>
      <c r="I114" s="90"/>
      <c r="J114" s="90"/>
      <c r="K114" s="90"/>
      <c r="L114" s="1"/>
      <c r="M114" s="90"/>
      <c r="N114" s="91"/>
      <c r="O114" s="73"/>
      <c r="P114" s="73"/>
      <c r="Q114" s="71"/>
      <c r="R114" s="11"/>
      <c r="S114" s="4"/>
      <c r="AB114" s="6"/>
      <c r="AE114" s="99"/>
      <c r="AF114" s="108"/>
      <c r="AG114" s="108"/>
    </row>
    <row r="115" spans="1:33" s="3" customFormat="1" ht="45" customHeight="1" x14ac:dyDescent="0.2">
      <c r="A115" s="1"/>
      <c r="B115" s="176"/>
      <c r="C115" s="86"/>
      <c r="D115" s="87"/>
      <c r="E115" s="1"/>
      <c r="F115" s="88"/>
      <c r="G115" s="1"/>
      <c r="H115" s="89"/>
      <c r="I115" s="90"/>
      <c r="J115" s="90"/>
      <c r="K115" s="90"/>
      <c r="L115" s="1"/>
      <c r="M115" s="90"/>
      <c r="N115" s="91"/>
      <c r="O115" s="73"/>
      <c r="P115" s="73"/>
      <c r="Q115" s="71"/>
      <c r="R115" s="11"/>
      <c r="S115" s="11"/>
      <c r="AB115" s="6"/>
      <c r="AE115" s="99"/>
      <c r="AF115" s="108"/>
      <c r="AG115" s="108"/>
    </row>
    <row r="116" spans="1:33" s="3" customFormat="1" ht="45" customHeight="1" x14ac:dyDescent="0.2">
      <c r="A116" s="1"/>
      <c r="B116" s="176"/>
      <c r="C116" s="86"/>
      <c r="D116" s="87"/>
      <c r="E116" s="1"/>
      <c r="F116" s="88"/>
      <c r="G116" s="1"/>
      <c r="H116" s="89"/>
      <c r="I116" s="90"/>
      <c r="J116" s="90"/>
      <c r="K116" s="90"/>
      <c r="L116" s="1"/>
      <c r="M116" s="90"/>
      <c r="N116" s="91"/>
      <c r="O116" s="73"/>
      <c r="P116" s="73"/>
      <c r="Q116" s="71"/>
      <c r="R116" s="11"/>
      <c r="S116" s="4"/>
      <c r="AB116" s="6"/>
      <c r="AE116" s="99"/>
      <c r="AF116" s="108"/>
      <c r="AG116" s="108"/>
    </row>
    <row r="117" spans="1:33" s="3" customFormat="1" ht="45" customHeight="1" x14ac:dyDescent="0.2">
      <c r="A117" s="1"/>
      <c r="B117" s="176"/>
      <c r="C117" s="86"/>
      <c r="D117" s="87"/>
      <c r="E117" s="1"/>
      <c r="F117" s="88"/>
      <c r="G117" s="1"/>
      <c r="H117" s="89"/>
      <c r="I117" s="90"/>
      <c r="J117" s="90"/>
      <c r="K117" s="90"/>
      <c r="L117" s="1"/>
      <c r="M117" s="90"/>
      <c r="N117" s="91"/>
      <c r="O117" s="73"/>
      <c r="P117" s="73"/>
      <c r="Q117" s="71"/>
      <c r="R117" s="11"/>
      <c r="S117" s="11"/>
      <c r="AB117" s="6"/>
      <c r="AE117" s="99"/>
      <c r="AF117" s="108"/>
      <c r="AG117" s="108"/>
    </row>
    <row r="118" spans="1:33" s="3" customFormat="1" ht="45" customHeight="1" x14ac:dyDescent="0.2">
      <c r="A118" s="1"/>
      <c r="B118" s="176"/>
      <c r="C118" s="86"/>
      <c r="D118" s="87"/>
      <c r="E118" s="1"/>
      <c r="F118" s="88"/>
      <c r="G118" s="1"/>
      <c r="H118" s="89"/>
      <c r="I118" s="90"/>
      <c r="J118" s="90"/>
      <c r="K118" s="90"/>
      <c r="L118" s="1"/>
      <c r="M118" s="90"/>
      <c r="N118" s="91"/>
      <c r="O118" s="73"/>
      <c r="P118" s="73"/>
      <c r="Q118" s="71"/>
      <c r="R118" s="11"/>
      <c r="S118" s="4"/>
      <c r="AB118" s="6"/>
      <c r="AE118" s="99"/>
      <c r="AF118" s="108"/>
      <c r="AG118" s="108"/>
    </row>
    <row r="119" spans="1:33" s="3" customFormat="1" ht="45" customHeight="1" x14ac:dyDescent="0.2">
      <c r="A119" s="1"/>
      <c r="B119" s="176"/>
      <c r="C119" s="86"/>
      <c r="D119" s="87"/>
      <c r="E119" s="1"/>
      <c r="F119" s="88"/>
      <c r="G119" s="1"/>
      <c r="H119" s="89"/>
      <c r="I119" s="90"/>
      <c r="J119" s="90"/>
      <c r="K119" s="90"/>
      <c r="L119" s="1"/>
      <c r="M119" s="90"/>
      <c r="N119" s="91"/>
      <c r="O119" s="73"/>
      <c r="P119" s="73"/>
      <c r="Q119" s="71"/>
      <c r="R119" s="11"/>
      <c r="S119" s="11"/>
      <c r="AB119" s="6"/>
      <c r="AE119" s="99"/>
      <c r="AF119" s="108"/>
      <c r="AG119" s="108"/>
    </row>
    <row r="120" spans="1:33" s="3" customFormat="1" ht="45" customHeight="1" x14ac:dyDescent="0.2">
      <c r="A120" s="1"/>
      <c r="B120" s="176"/>
      <c r="C120" s="86"/>
      <c r="D120" s="87"/>
      <c r="E120" s="1"/>
      <c r="F120" s="88"/>
      <c r="G120" s="1"/>
      <c r="H120" s="89"/>
      <c r="I120" s="90"/>
      <c r="J120" s="90"/>
      <c r="K120" s="90"/>
      <c r="L120" s="1"/>
      <c r="M120" s="90"/>
      <c r="N120" s="91"/>
      <c r="O120" s="73"/>
      <c r="P120" s="73"/>
      <c r="Q120" s="71"/>
      <c r="R120" s="11"/>
      <c r="S120" s="4"/>
      <c r="AB120" s="6"/>
      <c r="AE120" s="99"/>
      <c r="AF120" s="108"/>
      <c r="AG120" s="108"/>
    </row>
    <row r="121" spans="1:33" s="3" customFormat="1" ht="45" customHeight="1" x14ac:dyDescent="0.2">
      <c r="A121" s="1"/>
      <c r="B121" s="176"/>
      <c r="C121" s="86"/>
      <c r="D121" s="87"/>
      <c r="E121" s="1"/>
      <c r="F121" s="88"/>
      <c r="G121" s="1"/>
      <c r="H121" s="89"/>
      <c r="I121" s="90"/>
      <c r="J121" s="90"/>
      <c r="K121" s="90"/>
      <c r="L121" s="1"/>
      <c r="M121" s="90"/>
      <c r="N121" s="91"/>
      <c r="O121" s="73"/>
      <c r="P121" s="73"/>
      <c r="Q121" s="71"/>
      <c r="R121" s="98"/>
      <c r="S121" s="4"/>
      <c r="AB121" s="6"/>
      <c r="AE121" s="99"/>
      <c r="AF121" s="108"/>
      <c r="AG121" s="108"/>
    </row>
    <row r="122" spans="1:33" s="3" customFormat="1" ht="45" customHeight="1" x14ac:dyDescent="0.2">
      <c r="A122" s="1"/>
      <c r="B122" s="176"/>
      <c r="C122" s="86"/>
      <c r="D122" s="87"/>
      <c r="E122" s="1"/>
      <c r="F122" s="88"/>
      <c r="G122" s="1"/>
      <c r="H122" s="89"/>
      <c r="I122" s="90"/>
      <c r="J122" s="90"/>
      <c r="K122" s="90"/>
      <c r="L122" s="1"/>
      <c r="M122" s="90"/>
      <c r="N122" s="91"/>
      <c r="O122" s="73"/>
      <c r="P122" s="73"/>
      <c r="S122" s="5"/>
      <c r="AB122" s="6"/>
      <c r="AE122" s="99"/>
      <c r="AF122" s="108"/>
      <c r="AG122" s="108"/>
    </row>
    <row r="123" spans="1:33" s="3" customFormat="1" ht="45" customHeight="1" x14ac:dyDescent="0.2">
      <c r="A123" s="1"/>
      <c r="B123" s="176"/>
      <c r="C123" s="86"/>
      <c r="D123" s="87"/>
      <c r="E123" s="1"/>
      <c r="F123" s="88"/>
      <c r="G123" s="1"/>
      <c r="H123" s="89"/>
      <c r="I123" s="90"/>
      <c r="J123" s="90"/>
      <c r="K123" s="90"/>
      <c r="L123" s="1"/>
      <c r="M123" s="90"/>
      <c r="N123" s="91"/>
      <c r="O123" s="73"/>
      <c r="P123" s="73"/>
      <c r="S123" s="5"/>
      <c r="AB123" s="6"/>
      <c r="AE123" s="99"/>
      <c r="AF123" s="108"/>
      <c r="AG123" s="108"/>
    </row>
    <row r="124" spans="1:33" s="3" customFormat="1" ht="45" customHeight="1" x14ac:dyDescent="0.2">
      <c r="A124" s="1"/>
      <c r="B124" s="176"/>
      <c r="C124" s="86"/>
      <c r="D124" s="87"/>
      <c r="E124" s="1"/>
      <c r="F124" s="88"/>
      <c r="G124" s="1"/>
      <c r="H124" s="89"/>
      <c r="I124" s="90"/>
      <c r="J124" s="90"/>
      <c r="K124" s="90"/>
      <c r="L124" s="1"/>
      <c r="M124" s="90"/>
      <c r="N124" s="91"/>
      <c r="O124" s="73"/>
      <c r="P124" s="73"/>
      <c r="Q124" s="12"/>
      <c r="R124" s="12"/>
      <c r="S124" s="4"/>
      <c r="AB124" s="6"/>
      <c r="AE124" s="99"/>
      <c r="AF124" s="108"/>
      <c r="AG124" s="108"/>
    </row>
    <row r="125" spans="1:33" s="3" customFormat="1" ht="45" customHeight="1" x14ac:dyDescent="0.2">
      <c r="A125" s="1"/>
      <c r="B125" s="176"/>
      <c r="C125" s="86"/>
      <c r="D125" s="87"/>
      <c r="E125" s="1"/>
      <c r="F125" s="88"/>
      <c r="G125" s="1"/>
      <c r="H125" s="89"/>
      <c r="I125" s="90"/>
      <c r="J125" s="90"/>
      <c r="K125" s="90"/>
      <c r="L125" s="1"/>
      <c r="M125" s="90"/>
      <c r="N125" s="91"/>
      <c r="O125" s="73"/>
      <c r="P125" s="73"/>
      <c r="Q125" s="12"/>
      <c r="R125" s="12"/>
      <c r="S125" s="12"/>
      <c r="AB125" s="6"/>
      <c r="AE125" s="99"/>
      <c r="AF125" s="108"/>
      <c r="AG125" s="108"/>
    </row>
    <row r="126" spans="1:33" s="3" customFormat="1" ht="45" customHeight="1" x14ac:dyDescent="0.2">
      <c r="A126" s="1"/>
      <c r="B126" s="176"/>
      <c r="C126" s="86"/>
      <c r="D126" s="87"/>
      <c r="E126" s="1"/>
      <c r="F126" s="88"/>
      <c r="G126" s="1"/>
      <c r="H126" s="89"/>
      <c r="I126" s="90"/>
      <c r="J126" s="90"/>
      <c r="K126" s="90"/>
      <c r="L126" s="1"/>
      <c r="M126" s="90"/>
      <c r="N126" s="91"/>
      <c r="O126" s="73"/>
      <c r="P126" s="73"/>
      <c r="S126" s="5"/>
      <c r="AB126" s="6"/>
      <c r="AE126" s="99"/>
      <c r="AF126" s="108"/>
      <c r="AG126" s="108"/>
    </row>
    <row r="127" spans="1:33" s="3" customFormat="1" ht="45" customHeight="1" x14ac:dyDescent="0.2">
      <c r="A127" s="1"/>
      <c r="B127" s="176"/>
      <c r="C127" s="86"/>
      <c r="D127" s="87"/>
      <c r="E127" s="1"/>
      <c r="F127" s="88"/>
      <c r="G127" s="1"/>
      <c r="H127" s="89"/>
      <c r="I127" s="90"/>
      <c r="J127" s="90"/>
      <c r="K127" s="90"/>
      <c r="L127" s="1"/>
      <c r="M127" s="90"/>
      <c r="N127" s="91"/>
      <c r="O127" s="73"/>
      <c r="P127" s="73"/>
      <c r="S127" s="5"/>
      <c r="AB127" s="6"/>
      <c r="AE127" s="99"/>
      <c r="AF127" s="108"/>
      <c r="AG127" s="108"/>
    </row>
    <row r="128" spans="1:33" s="3" customFormat="1" ht="45" customHeight="1" x14ac:dyDescent="0.2">
      <c r="A128" s="1"/>
      <c r="B128" s="176"/>
      <c r="C128" s="86"/>
      <c r="D128" s="87"/>
      <c r="E128" s="1"/>
      <c r="F128" s="88"/>
      <c r="G128" s="1"/>
      <c r="H128" s="89"/>
      <c r="I128" s="90"/>
      <c r="J128" s="90"/>
      <c r="K128" s="90"/>
      <c r="L128" s="1"/>
      <c r="M128" s="90"/>
      <c r="N128" s="91"/>
      <c r="O128" s="73"/>
      <c r="P128" s="73"/>
      <c r="S128" s="5"/>
      <c r="AB128" s="6"/>
      <c r="AE128" s="99"/>
      <c r="AF128" s="108"/>
      <c r="AG128" s="108"/>
    </row>
    <row r="129" spans="1:33" s="3" customFormat="1" ht="45" customHeight="1" x14ac:dyDescent="0.2">
      <c r="A129" s="1"/>
      <c r="B129" s="176"/>
      <c r="C129" s="86"/>
      <c r="D129" s="87"/>
      <c r="E129" s="1"/>
      <c r="F129" s="88"/>
      <c r="G129" s="1"/>
      <c r="H129" s="89"/>
      <c r="I129" s="90"/>
      <c r="J129" s="90"/>
      <c r="K129" s="90"/>
      <c r="L129" s="1"/>
      <c r="M129" s="90"/>
      <c r="N129" s="91"/>
      <c r="O129" s="73"/>
      <c r="P129" s="73"/>
      <c r="S129" s="5"/>
      <c r="AB129" s="6"/>
      <c r="AE129" s="99"/>
      <c r="AF129" s="108"/>
      <c r="AG129" s="108"/>
    </row>
    <row r="130" spans="1:33" s="3" customFormat="1" ht="39.75" customHeight="1" x14ac:dyDescent="0.2">
      <c r="A130" s="1"/>
      <c r="B130" s="176"/>
      <c r="C130" s="86"/>
      <c r="D130" s="87"/>
      <c r="E130" s="1"/>
      <c r="F130" s="88"/>
      <c r="G130" s="1"/>
      <c r="H130" s="89"/>
      <c r="I130" s="90"/>
      <c r="J130" s="90"/>
      <c r="K130" s="90"/>
      <c r="L130" s="1"/>
      <c r="M130" s="90"/>
      <c r="N130" s="91"/>
      <c r="O130" s="73"/>
      <c r="P130" s="73"/>
      <c r="S130" s="5"/>
      <c r="AB130" s="6"/>
      <c r="AE130" s="99"/>
      <c r="AF130" s="108"/>
      <c r="AG130" s="108"/>
    </row>
    <row r="131" spans="1:33" s="3" customFormat="1" ht="39.75" customHeight="1" x14ac:dyDescent="0.2">
      <c r="A131" s="1"/>
      <c r="B131" s="176"/>
      <c r="C131" s="86"/>
      <c r="D131" s="87"/>
      <c r="E131" s="1"/>
      <c r="F131" s="88"/>
      <c r="G131" s="1"/>
      <c r="H131" s="89"/>
      <c r="I131" s="90"/>
      <c r="J131" s="90"/>
      <c r="K131" s="90"/>
      <c r="L131" s="1"/>
      <c r="M131" s="90"/>
      <c r="N131" s="91"/>
      <c r="O131" s="73"/>
      <c r="P131" s="73"/>
      <c r="S131" s="5"/>
      <c r="AB131" s="6"/>
      <c r="AE131" s="99"/>
      <c r="AF131" s="108"/>
      <c r="AG131" s="108"/>
    </row>
    <row r="132" spans="1:33" s="3" customFormat="1" ht="39.75" customHeight="1" x14ac:dyDescent="0.2">
      <c r="A132" s="1"/>
      <c r="B132" s="176"/>
      <c r="C132" s="86"/>
      <c r="D132" s="87"/>
      <c r="E132" s="1"/>
      <c r="F132" s="88"/>
      <c r="G132" s="1"/>
      <c r="H132" s="89"/>
      <c r="I132" s="90"/>
      <c r="J132" s="90"/>
      <c r="K132" s="90"/>
      <c r="L132" s="1"/>
      <c r="M132" s="90"/>
      <c r="N132" s="91"/>
      <c r="O132" s="73"/>
      <c r="P132" s="73"/>
      <c r="S132" s="5"/>
      <c r="AB132" s="6"/>
      <c r="AE132" s="99"/>
      <c r="AF132" s="108"/>
      <c r="AG132" s="108"/>
    </row>
    <row r="133" spans="1:33" s="3" customFormat="1" ht="39.75" customHeight="1" x14ac:dyDescent="0.2">
      <c r="A133" s="1"/>
      <c r="B133" s="176"/>
      <c r="C133" s="86"/>
      <c r="D133" s="87"/>
      <c r="E133" s="1"/>
      <c r="F133" s="88"/>
      <c r="G133" s="1"/>
      <c r="H133" s="89"/>
      <c r="I133" s="90"/>
      <c r="J133" s="90"/>
      <c r="K133" s="90"/>
      <c r="L133" s="1"/>
      <c r="M133" s="90"/>
      <c r="N133" s="91"/>
      <c r="O133" s="73"/>
      <c r="P133" s="73"/>
      <c r="S133" s="5"/>
      <c r="AB133" s="6"/>
      <c r="AE133" s="99"/>
      <c r="AF133" s="108"/>
      <c r="AG133" s="108"/>
    </row>
    <row r="134" spans="1:33" s="3" customFormat="1" ht="39.75" customHeight="1" x14ac:dyDescent="0.2">
      <c r="A134" s="1"/>
      <c r="B134" s="176"/>
      <c r="C134" s="86"/>
      <c r="D134" s="87"/>
      <c r="E134" s="1"/>
      <c r="F134" s="88"/>
      <c r="G134" s="1"/>
      <c r="H134" s="89"/>
      <c r="I134" s="90"/>
      <c r="J134" s="90"/>
      <c r="K134" s="90"/>
      <c r="L134" s="1"/>
      <c r="M134" s="90"/>
      <c r="N134" s="91"/>
      <c r="O134" s="73"/>
      <c r="P134" s="73"/>
      <c r="S134" s="5"/>
      <c r="AB134" s="6"/>
      <c r="AE134" s="99"/>
      <c r="AF134" s="108"/>
      <c r="AG134" s="108"/>
    </row>
    <row r="135" spans="1:33" s="3" customFormat="1" ht="39.75" customHeight="1" x14ac:dyDescent="0.2">
      <c r="A135" s="1"/>
      <c r="B135" s="176"/>
      <c r="C135" s="86"/>
      <c r="D135" s="87"/>
      <c r="E135" s="1"/>
      <c r="F135" s="88"/>
      <c r="G135" s="1"/>
      <c r="H135" s="89"/>
      <c r="I135" s="90"/>
      <c r="J135" s="90"/>
      <c r="K135" s="90"/>
      <c r="L135" s="1"/>
      <c r="M135" s="90"/>
      <c r="N135" s="91"/>
      <c r="O135" s="73"/>
      <c r="P135" s="73"/>
      <c r="S135" s="5"/>
      <c r="AB135" s="6"/>
      <c r="AE135" s="99"/>
      <c r="AF135" s="108"/>
      <c r="AG135" s="108"/>
    </row>
    <row r="136" spans="1:33" s="3" customFormat="1" ht="39.75" customHeight="1" x14ac:dyDescent="0.2">
      <c r="A136" s="1"/>
      <c r="B136" s="176"/>
      <c r="C136" s="86"/>
      <c r="D136" s="87"/>
      <c r="E136" s="1"/>
      <c r="F136" s="88"/>
      <c r="G136" s="1"/>
      <c r="H136" s="89"/>
      <c r="I136" s="90"/>
      <c r="J136" s="90"/>
      <c r="K136" s="90"/>
      <c r="L136" s="1"/>
      <c r="M136" s="90"/>
      <c r="N136" s="91"/>
      <c r="O136" s="73"/>
      <c r="P136" s="73"/>
      <c r="S136" s="5"/>
      <c r="AB136" s="6"/>
      <c r="AE136" s="99"/>
      <c r="AF136" s="108"/>
      <c r="AG136" s="108"/>
    </row>
    <row r="137" spans="1:33" s="3" customFormat="1" ht="39.75" customHeight="1" x14ac:dyDescent="0.2">
      <c r="A137" s="1"/>
      <c r="B137" s="176"/>
      <c r="C137" s="86"/>
      <c r="D137" s="87"/>
      <c r="E137" s="1"/>
      <c r="F137" s="88"/>
      <c r="G137" s="1"/>
      <c r="H137" s="89"/>
      <c r="I137" s="90"/>
      <c r="J137" s="90"/>
      <c r="K137" s="90"/>
      <c r="L137" s="1"/>
      <c r="M137" s="90"/>
      <c r="N137" s="91"/>
      <c r="O137" s="73"/>
      <c r="P137" s="73"/>
      <c r="S137" s="5"/>
      <c r="AB137" s="6"/>
      <c r="AE137" s="99"/>
      <c r="AF137" s="108"/>
      <c r="AG137" s="108"/>
    </row>
    <row r="138" spans="1:33" s="3" customFormat="1" ht="39.75" customHeight="1" x14ac:dyDescent="0.2">
      <c r="A138" s="1"/>
      <c r="B138" s="176"/>
      <c r="C138" s="86"/>
      <c r="D138" s="87"/>
      <c r="E138" s="1"/>
      <c r="F138" s="88"/>
      <c r="G138" s="1"/>
      <c r="H138" s="89"/>
      <c r="I138" s="90"/>
      <c r="J138" s="90"/>
      <c r="K138" s="90"/>
      <c r="L138" s="1"/>
      <c r="M138" s="90"/>
      <c r="N138" s="91"/>
      <c r="O138" s="73"/>
      <c r="P138" s="73"/>
      <c r="S138" s="5"/>
      <c r="AB138" s="6"/>
      <c r="AE138" s="99"/>
      <c r="AF138" s="108"/>
      <c r="AG138" s="108"/>
    </row>
    <row r="139" spans="1:33" s="3" customFormat="1" ht="39.75" customHeight="1" x14ac:dyDescent="0.2">
      <c r="A139" s="1"/>
      <c r="B139" s="176"/>
      <c r="C139" s="86"/>
      <c r="D139" s="87"/>
      <c r="E139" s="1"/>
      <c r="F139" s="88"/>
      <c r="G139" s="1"/>
      <c r="H139" s="89"/>
      <c r="I139" s="90"/>
      <c r="J139" s="90"/>
      <c r="K139" s="90"/>
      <c r="L139" s="1"/>
      <c r="M139" s="90"/>
      <c r="N139" s="91"/>
      <c r="O139" s="73"/>
      <c r="P139" s="73"/>
      <c r="S139" s="5"/>
      <c r="AB139" s="6"/>
      <c r="AE139" s="99"/>
      <c r="AF139" s="108"/>
      <c r="AG139" s="108"/>
    </row>
    <row r="140" spans="1:33" s="3" customFormat="1" ht="39.75" customHeight="1" x14ac:dyDescent="0.2">
      <c r="A140" s="1"/>
      <c r="B140" s="176"/>
      <c r="C140" s="86"/>
      <c r="D140" s="87"/>
      <c r="E140" s="1"/>
      <c r="F140" s="88"/>
      <c r="G140" s="1"/>
      <c r="H140" s="89"/>
      <c r="I140" s="90"/>
      <c r="J140" s="90"/>
      <c r="K140" s="90"/>
      <c r="L140" s="1"/>
      <c r="M140" s="90"/>
      <c r="N140" s="91"/>
      <c r="O140" s="73"/>
      <c r="P140" s="73"/>
      <c r="S140" s="5"/>
      <c r="AB140" s="6"/>
      <c r="AE140" s="99"/>
      <c r="AF140" s="108"/>
      <c r="AG140" s="108"/>
    </row>
    <row r="141" spans="1:33" s="3" customFormat="1" ht="50.25" customHeight="1" x14ac:dyDescent="0.2">
      <c r="A141" s="1"/>
      <c r="B141" s="176"/>
      <c r="C141" s="86"/>
      <c r="D141" s="87"/>
      <c r="E141" s="1"/>
      <c r="F141" s="88"/>
      <c r="G141" s="1"/>
      <c r="H141" s="89"/>
      <c r="I141" s="90"/>
      <c r="J141" s="90"/>
      <c r="K141" s="90"/>
      <c r="L141" s="1"/>
      <c r="M141" s="90"/>
      <c r="N141" s="91"/>
      <c r="O141" s="73"/>
      <c r="P141" s="73"/>
      <c r="S141" s="5"/>
      <c r="AB141" s="6"/>
      <c r="AE141" s="99"/>
      <c r="AF141" s="108"/>
      <c r="AG141" s="108"/>
    </row>
    <row r="142" spans="1:33" s="3" customFormat="1" ht="28.5" customHeight="1" x14ac:dyDescent="0.2">
      <c r="A142" s="1"/>
      <c r="B142" s="176"/>
      <c r="C142" s="86"/>
      <c r="D142" s="87"/>
      <c r="E142" s="1"/>
      <c r="F142" s="88"/>
      <c r="G142" s="1"/>
      <c r="H142" s="89"/>
      <c r="I142" s="90"/>
      <c r="J142" s="90"/>
      <c r="K142" s="90"/>
      <c r="L142" s="1"/>
      <c r="M142" s="90"/>
      <c r="N142" s="91"/>
      <c r="O142" s="73"/>
      <c r="P142" s="73"/>
      <c r="Q142" s="12"/>
      <c r="R142" s="12"/>
      <c r="S142" s="4"/>
      <c r="AB142" s="6"/>
      <c r="AE142" s="99"/>
      <c r="AF142" s="108"/>
      <c r="AG142" s="108"/>
    </row>
    <row r="143" spans="1:33" s="3" customFormat="1" ht="50.25" customHeight="1" x14ac:dyDescent="0.2">
      <c r="A143" s="1"/>
      <c r="B143" s="176"/>
      <c r="C143" s="86"/>
      <c r="D143" s="87"/>
      <c r="E143" s="1"/>
      <c r="F143" s="88"/>
      <c r="G143" s="1"/>
      <c r="H143" s="89"/>
      <c r="I143" s="90"/>
      <c r="J143" s="90"/>
      <c r="K143" s="90"/>
      <c r="L143" s="1"/>
      <c r="M143" s="90"/>
      <c r="N143" s="91"/>
      <c r="O143" s="73"/>
      <c r="P143" s="73"/>
      <c r="S143" s="4"/>
      <c r="AB143" s="6"/>
      <c r="AE143" s="99"/>
      <c r="AF143" s="108"/>
      <c r="AG143" s="108"/>
    </row>
    <row r="144" spans="1:33" s="3" customFormat="1" ht="50.25" customHeight="1" x14ac:dyDescent="0.2">
      <c r="A144" s="1"/>
      <c r="B144" s="176"/>
      <c r="C144" s="86"/>
      <c r="D144" s="87"/>
      <c r="E144" s="1"/>
      <c r="F144" s="88"/>
      <c r="G144" s="1"/>
      <c r="H144" s="89"/>
      <c r="I144" s="90"/>
      <c r="J144" s="90"/>
      <c r="K144" s="90"/>
      <c r="L144" s="1"/>
      <c r="M144" s="90"/>
      <c r="N144" s="91"/>
      <c r="O144" s="73"/>
      <c r="P144" s="73"/>
      <c r="Q144" s="12"/>
      <c r="R144" s="12"/>
      <c r="S144" s="12"/>
      <c r="AB144" s="6"/>
      <c r="AE144" s="99"/>
      <c r="AF144" s="108"/>
      <c r="AG144" s="108"/>
    </row>
    <row r="145" spans="1:33" s="3" customFormat="1" ht="50.25" customHeight="1" x14ac:dyDescent="0.2">
      <c r="A145" s="1"/>
      <c r="B145" s="176"/>
      <c r="C145" s="86"/>
      <c r="D145" s="87"/>
      <c r="E145" s="1"/>
      <c r="F145" s="88"/>
      <c r="G145" s="1"/>
      <c r="H145" s="89"/>
      <c r="I145" s="90"/>
      <c r="J145" s="90"/>
      <c r="K145" s="90"/>
      <c r="L145" s="1"/>
      <c r="M145" s="90"/>
      <c r="N145" s="91"/>
      <c r="O145" s="73"/>
      <c r="P145" s="73"/>
      <c r="Q145" s="12"/>
      <c r="R145" s="12"/>
      <c r="S145" s="4"/>
      <c r="AB145" s="6"/>
      <c r="AE145" s="99"/>
      <c r="AF145" s="108"/>
      <c r="AG145" s="108"/>
    </row>
    <row r="146" spans="1:33" s="3" customFormat="1" ht="50.25" customHeight="1" x14ac:dyDescent="0.2">
      <c r="A146" s="1"/>
      <c r="B146" s="176"/>
      <c r="C146" s="86"/>
      <c r="D146" s="87"/>
      <c r="E146" s="1"/>
      <c r="F146" s="88"/>
      <c r="G146" s="1"/>
      <c r="H146" s="89"/>
      <c r="I146" s="90"/>
      <c r="J146" s="90"/>
      <c r="K146" s="90"/>
      <c r="L146" s="1"/>
      <c r="M146" s="90"/>
      <c r="N146" s="91"/>
      <c r="O146" s="73"/>
      <c r="P146" s="73"/>
      <c r="S146" s="4"/>
      <c r="AB146" s="6"/>
      <c r="AE146" s="99"/>
      <c r="AF146" s="108"/>
      <c r="AG146" s="108"/>
    </row>
    <row r="147" spans="1:33" s="3" customFormat="1" ht="50.25" customHeight="1" x14ac:dyDescent="0.2">
      <c r="A147" s="1"/>
      <c r="B147" s="176"/>
      <c r="C147" s="86"/>
      <c r="D147" s="87"/>
      <c r="E147" s="1"/>
      <c r="F147" s="88"/>
      <c r="G147" s="1"/>
      <c r="H147" s="89"/>
      <c r="I147" s="90"/>
      <c r="J147" s="90"/>
      <c r="K147" s="90"/>
      <c r="L147" s="1"/>
      <c r="M147" s="90"/>
      <c r="N147" s="91"/>
      <c r="O147" s="73"/>
      <c r="P147" s="73"/>
      <c r="S147" s="4"/>
      <c r="AB147" s="6"/>
      <c r="AE147" s="99"/>
      <c r="AF147" s="108"/>
      <c r="AG147" s="108"/>
    </row>
    <row r="148" spans="1:33" s="3" customFormat="1" ht="50.25" customHeight="1" x14ac:dyDescent="0.2">
      <c r="A148" s="1"/>
      <c r="B148" s="176"/>
      <c r="C148" s="86"/>
      <c r="D148" s="87"/>
      <c r="E148" s="1"/>
      <c r="F148" s="88"/>
      <c r="G148" s="1"/>
      <c r="H148" s="89"/>
      <c r="I148" s="90"/>
      <c r="J148" s="90"/>
      <c r="K148" s="90"/>
      <c r="L148" s="1"/>
      <c r="M148" s="90"/>
      <c r="N148" s="91"/>
      <c r="O148" s="73"/>
      <c r="P148" s="73"/>
      <c r="S148" s="4"/>
      <c r="AB148" s="6"/>
      <c r="AE148" s="99"/>
      <c r="AF148" s="108"/>
      <c r="AG148" s="108"/>
    </row>
    <row r="149" spans="1:33" s="3" customFormat="1" ht="50.25" customHeight="1" x14ac:dyDescent="0.2">
      <c r="A149" s="1"/>
      <c r="B149" s="176"/>
      <c r="C149" s="86"/>
      <c r="D149" s="87"/>
      <c r="E149" s="1"/>
      <c r="F149" s="88"/>
      <c r="G149" s="1"/>
      <c r="H149" s="89"/>
      <c r="I149" s="90"/>
      <c r="J149" s="90"/>
      <c r="K149" s="90"/>
      <c r="L149" s="1"/>
      <c r="M149" s="90"/>
      <c r="N149" s="91"/>
      <c r="O149" s="73"/>
      <c r="P149" s="73"/>
      <c r="S149" s="4"/>
      <c r="AB149" s="6"/>
      <c r="AE149" s="99"/>
      <c r="AF149" s="108"/>
      <c r="AG149" s="108"/>
    </row>
    <row r="150" spans="1:33" s="3" customFormat="1" ht="50.25" customHeight="1" x14ac:dyDescent="0.2">
      <c r="A150" s="1"/>
      <c r="B150" s="176"/>
      <c r="C150" s="86"/>
      <c r="D150" s="87"/>
      <c r="E150" s="1"/>
      <c r="F150" s="88"/>
      <c r="G150" s="1"/>
      <c r="H150" s="89"/>
      <c r="I150" s="90"/>
      <c r="J150" s="90"/>
      <c r="K150" s="90"/>
      <c r="L150" s="1"/>
      <c r="M150" s="90"/>
      <c r="N150" s="91"/>
      <c r="O150" s="73"/>
      <c r="P150" s="73"/>
      <c r="S150" s="4"/>
      <c r="AB150" s="6"/>
      <c r="AE150" s="99"/>
      <c r="AF150" s="108"/>
      <c r="AG150" s="108"/>
    </row>
    <row r="151" spans="1:33" s="3" customFormat="1" ht="50.25" customHeight="1" x14ac:dyDescent="0.2">
      <c r="A151" s="1"/>
      <c r="B151" s="176"/>
      <c r="C151" s="86"/>
      <c r="D151" s="87"/>
      <c r="E151" s="1"/>
      <c r="F151" s="88"/>
      <c r="G151" s="1"/>
      <c r="H151" s="89"/>
      <c r="I151" s="90"/>
      <c r="J151" s="90"/>
      <c r="K151" s="90"/>
      <c r="L151" s="1"/>
      <c r="M151" s="90"/>
      <c r="N151" s="91"/>
      <c r="O151" s="73"/>
      <c r="P151" s="73"/>
      <c r="S151" s="4"/>
      <c r="AB151" s="6"/>
      <c r="AE151" s="99"/>
      <c r="AF151" s="108"/>
      <c r="AG151" s="108"/>
    </row>
    <row r="152" spans="1:33" s="3" customFormat="1" ht="50.25" customHeight="1" x14ac:dyDescent="0.2">
      <c r="A152" s="1"/>
      <c r="B152" s="176"/>
      <c r="C152" s="86"/>
      <c r="D152" s="87"/>
      <c r="E152" s="1"/>
      <c r="F152" s="88"/>
      <c r="G152" s="1"/>
      <c r="H152" s="89"/>
      <c r="I152" s="90"/>
      <c r="J152" s="90"/>
      <c r="K152" s="90"/>
      <c r="L152" s="1"/>
      <c r="M152" s="90"/>
      <c r="N152" s="91"/>
      <c r="O152" s="73"/>
      <c r="P152" s="73"/>
      <c r="S152" s="4"/>
      <c r="AB152" s="6"/>
      <c r="AE152" s="99"/>
      <c r="AF152" s="108"/>
      <c r="AG152" s="108"/>
    </row>
    <row r="153" spans="1:33" s="3" customFormat="1" ht="50.25" customHeight="1" x14ac:dyDescent="0.2">
      <c r="A153" s="1"/>
      <c r="B153" s="176"/>
      <c r="C153" s="86"/>
      <c r="D153" s="87"/>
      <c r="E153" s="1"/>
      <c r="F153" s="88"/>
      <c r="G153" s="1"/>
      <c r="H153" s="89"/>
      <c r="I153" s="90"/>
      <c r="J153" s="90"/>
      <c r="K153" s="90"/>
      <c r="L153" s="1"/>
      <c r="M153" s="90"/>
      <c r="N153" s="91"/>
      <c r="O153" s="73"/>
      <c r="P153" s="73"/>
      <c r="S153" s="4"/>
      <c r="AB153" s="6"/>
      <c r="AE153" s="99"/>
      <c r="AF153" s="108"/>
      <c r="AG153" s="108"/>
    </row>
    <row r="154" spans="1:33" s="3" customFormat="1" ht="50.25" customHeight="1" x14ac:dyDescent="0.2">
      <c r="A154" s="1"/>
      <c r="B154" s="176"/>
      <c r="C154" s="86"/>
      <c r="D154" s="87"/>
      <c r="E154" s="1"/>
      <c r="F154" s="88"/>
      <c r="G154" s="1"/>
      <c r="H154" s="89"/>
      <c r="I154" s="90"/>
      <c r="J154" s="90"/>
      <c r="K154" s="90"/>
      <c r="L154" s="1"/>
      <c r="M154" s="90"/>
      <c r="N154" s="91"/>
      <c r="O154" s="73"/>
      <c r="P154" s="73"/>
      <c r="S154" s="4"/>
      <c r="AB154" s="6"/>
      <c r="AE154" s="99"/>
      <c r="AF154" s="108"/>
      <c r="AG154" s="108"/>
    </row>
    <row r="155" spans="1:33" s="3" customFormat="1" ht="50.25" customHeight="1" x14ac:dyDescent="0.2">
      <c r="A155" s="1"/>
      <c r="B155" s="176"/>
      <c r="C155" s="86"/>
      <c r="D155" s="87"/>
      <c r="E155" s="1"/>
      <c r="F155" s="88"/>
      <c r="G155" s="1"/>
      <c r="H155" s="89"/>
      <c r="I155" s="90"/>
      <c r="J155" s="90"/>
      <c r="K155" s="90"/>
      <c r="L155" s="1"/>
      <c r="M155" s="90"/>
      <c r="N155" s="91"/>
      <c r="O155" s="73"/>
      <c r="P155" s="73"/>
      <c r="S155" s="4"/>
      <c r="AB155" s="6"/>
      <c r="AE155" s="99"/>
      <c r="AF155" s="108"/>
      <c r="AG155" s="108"/>
    </row>
    <row r="156" spans="1:33" s="3" customFormat="1" ht="50.25" customHeight="1" x14ac:dyDescent="0.2">
      <c r="A156" s="1"/>
      <c r="B156" s="176"/>
      <c r="C156" s="86"/>
      <c r="D156" s="87"/>
      <c r="E156" s="1"/>
      <c r="F156" s="88"/>
      <c r="G156" s="1"/>
      <c r="H156" s="89"/>
      <c r="I156" s="90"/>
      <c r="J156" s="90"/>
      <c r="K156" s="90"/>
      <c r="L156" s="1"/>
      <c r="M156" s="90"/>
      <c r="N156" s="91"/>
      <c r="O156" s="73"/>
      <c r="P156" s="73"/>
      <c r="S156" s="4"/>
      <c r="AB156" s="6"/>
      <c r="AE156" s="99"/>
      <c r="AF156" s="108"/>
      <c r="AG156" s="108"/>
    </row>
    <row r="157" spans="1:33" s="3" customFormat="1" ht="50.25" customHeight="1" x14ac:dyDescent="0.2">
      <c r="A157" s="1"/>
      <c r="B157" s="176"/>
      <c r="C157" s="86"/>
      <c r="D157" s="87"/>
      <c r="E157" s="1"/>
      <c r="F157" s="88"/>
      <c r="G157" s="1"/>
      <c r="H157" s="89"/>
      <c r="I157" s="90"/>
      <c r="J157" s="90"/>
      <c r="K157" s="90"/>
      <c r="L157" s="1"/>
      <c r="M157" s="90"/>
      <c r="N157" s="91"/>
      <c r="O157" s="73"/>
      <c r="P157" s="73"/>
      <c r="S157" s="4"/>
      <c r="AB157" s="6"/>
      <c r="AE157" s="99"/>
      <c r="AF157" s="108"/>
      <c r="AG157" s="108"/>
    </row>
    <row r="158" spans="1:33" s="3" customFormat="1" ht="50.25" customHeight="1" x14ac:dyDescent="0.2">
      <c r="A158" s="1"/>
      <c r="B158" s="176"/>
      <c r="C158" s="86"/>
      <c r="D158" s="87"/>
      <c r="E158" s="1"/>
      <c r="F158" s="88"/>
      <c r="G158" s="1"/>
      <c r="H158" s="89"/>
      <c r="I158" s="90"/>
      <c r="J158" s="90"/>
      <c r="K158" s="90"/>
      <c r="L158" s="1"/>
      <c r="M158" s="90"/>
      <c r="N158" s="91"/>
      <c r="O158" s="73"/>
      <c r="P158" s="73"/>
      <c r="S158" s="4"/>
      <c r="AB158" s="6"/>
      <c r="AE158" s="99"/>
      <c r="AF158" s="108"/>
      <c r="AG158" s="108"/>
    </row>
    <row r="159" spans="1:33" s="3" customFormat="1" ht="50.25" customHeight="1" x14ac:dyDescent="0.2">
      <c r="A159" s="1"/>
      <c r="B159" s="176"/>
      <c r="C159" s="86"/>
      <c r="D159" s="87"/>
      <c r="E159" s="1"/>
      <c r="F159" s="88"/>
      <c r="G159" s="1"/>
      <c r="H159" s="89"/>
      <c r="I159" s="90"/>
      <c r="J159" s="90"/>
      <c r="K159" s="90"/>
      <c r="L159" s="1"/>
      <c r="M159" s="90"/>
      <c r="N159" s="91"/>
      <c r="O159" s="73"/>
      <c r="P159" s="73"/>
      <c r="S159" s="4"/>
      <c r="AB159" s="6"/>
      <c r="AE159" s="99"/>
      <c r="AF159" s="108"/>
      <c r="AG159" s="108"/>
    </row>
    <row r="160" spans="1:33" s="3" customFormat="1" ht="50.25" customHeight="1" x14ac:dyDescent="0.2">
      <c r="A160" s="1"/>
      <c r="B160" s="176"/>
      <c r="C160" s="86"/>
      <c r="D160" s="87"/>
      <c r="E160" s="1"/>
      <c r="F160" s="88"/>
      <c r="G160" s="1"/>
      <c r="H160" s="89"/>
      <c r="I160" s="90"/>
      <c r="J160" s="90"/>
      <c r="K160" s="90"/>
      <c r="L160" s="1"/>
      <c r="M160" s="90"/>
      <c r="N160" s="91"/>
      <c r="O160" s="73"/>
      <c r="P160" s="73"/>
      <c r="S160" s="4"/>
      <c r="AB160" s="6"/>
      <c r="AE160" s="99"/>
      <c r="AF160" s="108"/>
      <c r="AG160" s="108"/>
    </row>
    <row r="161" spans="1:36" s="3" customFormat="1" ht="50.25" customHeight="1" x14ac:dyDescent="0.2">
      <c r="A161" s="1"/>
      <c r="B161" s="176"/>
      <c r="C161" s="86"/>
      <c r="D161" s="87"/>
      <c r="E161" s="1"/>
      <c r="F161" s="88"/>
      <c r="G161" s="1"/>
      <c r="H161" s="89"/>
      <c r="I161" s="90"/>
      <c r="J161" s="90"/>
      <c r="K161" s="90"/>
      <c r="L161" s="1"/>
      <c r="M161" s="90"/>
      <c r="N161" s="91"/>
      <c r="O161" s="73"/>
      <c r="P161" s="73"/>
      <c r="S161" s="4"/>
      <c r="AB161" s="6"/>
      <c r="AE161" s="99"/>
      <c r="AF161" s="108"/>
      <c r="AG161" s="108"/>
    </row>
    <row r="162" spans="1:36" s="3" customFormat="1" ht="50.25" customHeight="1" x14ac:dyDescent="0.2">
      <c r="A162" s="1"/>
      <c r="B162" s="176"/>
      <c r="C162" s="86"/>
      <c r="D162" s="87"/>
      <c r="E162" s="1"/>
      <c r="F162" s="88"/>
      <c r="G162" s="1"/>
      <c r="H162" s="89"/>
      <c r="I162" s="90"/>
      <c r="J162" s="90"/>
      <c r="K162" s="90"/>
      <c r="L162" s="1"/>
      <c r="M162" s="90"/>
      <c r="N162" s="91"/>
      <c r="O162" s="73"/>
      <c r="P162" s="73"/>
      <c r="S162" s="4"/>
      <c r="AB162" s="6"/>
      <c r="AE162" s="99"/>
      <c r="AF162" s="108"/>
      <c r="AG162" s="108"/>
    </row>
    <row r="163" spans="1:36" s="3" customFormat="1" ht="50.25" customHeight="1" x14ac:dyDescent="0.2">
      <c r="A163" s="1"/>
      <c r="B163" s="176"/>
      <c r="C163" s="86"/>
      <c r="D163" s="87"/>
      <c r="E163" s="1"/>
      <c r="F163" s="88"/>
      <c r="G163" s="1"/>
      <c r="H163" s="89"/>
      <c r="I163" s="90"/>
      <c r="J163" s="90"/>
      <c r="K163" s="90"/>
      <c r="L163" s="1"/>
      <c r="M163" s="90"/>
      <c r="N163" s="91"/>
      <c r="O163" s="73"/>
      <c r="P163" s="73"/>
      <c r="S163" s="4"/>
      <c r="AB163" s="6"/>
      <c r="AE163" s="99"/>
      <c r="AF163" s="108"/>
      <c r="AG163" s="108"/>
    </row>
    <row r="164" spans="1:36" s="3" customFormat="1" ht="50.25" customHeight="1" x14ac:dyDescent="0.2">
      <c r="A164" s="1"/>
      <c r="B164" s="176"/>
      <c r="C164" s="86"/>
      <c r="D164" s="87"/>
      <c r="E164" s="1"/>
      <c r="F164" s="88"/>
      <c r="G164" s="1"/>
      <c r="H164" s="89"/>
      <c r="I164" s="90"/>
      <c r="J164" s="90"/>
      <c r="K164" s="90"/>
      <c r="L164" s="1"/>
      <c r="M164" s="90"/>
      <c r="N164" s="91"/>
      <c r="O164" s="73"/>
      <c r="P164" s="73"/>
      <c r="S164" s="4"/>
      <c r="AB164" s="6"/>
      <c r="AE164" s="99"/>
      <c r="AF164" s="108"/>
      <c r="AG164" s="108"/>
    </row>
    <row r="165" spans="1:36" s="3" customFormat="1" ht="50.25" customHeight="1" x14ac:dyDescent="0.2">
      <c r="A165" s="1"/>
      <c r="B165" s="176"/>
      <c r="C165" s="86"/>
      <c r="D165" s="87"/>
      <c r="E165" s="1"/>
      <c r="F165" s="88"/>
      <c r="G165" s="1"/>
      <c r="H165" s="89"/>
      <c r="I165" s="90"/>
      <c r="J165" s="90"/>
      <c r="K165" s="90"/>
      <c r="L165" s="1"/>
      <c r="M165" s="90"/>
      <c r="N165" s="91"/>
      <c r="O165" s="73"/>
      <c r="P165" s="73"/>
      <c r="S165" s="4"/>
      <c r="AB165" s="6"/>
      <c r="AE165" s="99"/>
      <c r="AF165" s="108"/>
      <c r="AG165" s="108"/>
    </row>
    <row r="166" spans="1:36" s="3" customFormat="1" ht="50.25" customHeight="1" x14ac:dyDescent="0.2">
      <c r="A166" s="1"/>
      <c r="B166" s="176"/>
      <c r="C166" s="86"/>
      <c r="D166" s="87"/>
      <c r="E166" s="1"/>
      <c r="F166" s="88"/>
      <c r="G166" s="1"/>
      <c r="H166" s="89"/>
      <c r="I166" s="90"/>
      <c r="J166" s="90"/>
      <c r="K166" s="90"/>
      <c r="L166" s="1"/>
      <c r="M166" s="90"/>
      <c r="N166" s="91"/>
      <c r="O166" s="73"/>
      <c r="P166" s="73"/>
      <c r="S166" s="4"/>
      <c r="AB166" s="6"/>
      <c r="AE166" s="99"/>
      <c r="AF166" s="108"/>
      <c r="AG166" s="108"/>
    </row>
    <row r="167" spans="1:36" s="3" customFormat="1" ht="50.25" customHeight="1" x14ac:dyDescent="0.2">
      <c r="A167" s="1"/>
      <c r="B167" s="176"/>
      <c r="C167" s="86"/>
      <c r="D167" s="87"/>
      <c r="E167" s="1"/>
      <c r="F167" s="88"/>
      <c r="G167" s="1"/>
      <c r="H167" s="89"/>
      <c r="I167" s="90"/>
      <c r="J167" s="90"/>
      <c r="K167" s="90"/>
      <c r="L167" s="1"/>
      <c r="M167" s="90"/>
      <c r="N167" s="91"/>
      <c r="O167" s="73"/>
      <c r="P167" s="73"/>
      <c r="S167" s="4"/>
      <c r="AB167" s="6"/>
      <c r="AE167" s="99"/>
      <c r="AF167" s="108"/>
      <c r="AG167" s="108"/>
    </row>
    <row r="168" spans="1:36" s="3" customFormat="1" ht="50.25" customHeight="1" x14ac:dyDescent="0.2">
      <c r="A168" s="1"/>
      <c r="B168" s="176"/>
      <c r="C168" s="86"/>
      <c r="D168" s="87"/>
      <c r="E168" s="1"/>
      <c r="F168" s="88"/>
      <c r="G168" s="1"/>
      <c r="H168" s="89"/>
      <c r="I168" s="90"/>
      <c r="J168" s="90"/>
      <c r="K168" s="90"/>
      <c r="L168" s="1"/>
      <c r="M168" s="90"/>
      <c r="N168" s="91"/>
      <c r="O168" s="73"/>
      <c r="P168" s="73"/>
      <c r="S168" s="4"/>
      <c r="AB168" s="6"/>
      <c r="AE168" s="99"/>
      <c r="AF168" s="108"/>
      <c r="AG168" s="108"/>
    </row>
    <row r="169" spans="1:36" s="3" customFormat="1" ht="50.25" customHeight="1" x14ac:dyDescent="0.2">
      <c r="A169" s="1"/>
      <c r="B169" s="176"/>
      <c r="C169" s="86"/>
      <c r="D169" s="87"/>
      <c r="E169" s="1"/>
      <c r="F169" s="88"/>
      <c r="G169" s="1"/>
      <c r="H169" s="89"/>
      <c r="I169" s="90"/>
      <c r="J169" s="90"/>
      <c r="K169" s="90"/>
      <c r="L169" s="1"/>
      <c r="M169" s="90"/>
      <c r="N169" s="91"/>
      <c r="O169" s="73"/>
      <c r="P169" s="73"/>
      <c r="S169" s="4"/>
      <c r="AB169" s="6"/>
      <c r="AD169" s="8"/>
      <c r="AE169" s="102"/>
      <c r="AF169" s="91"/>
      <c r="AG169" s="109"/>
      <c r="AI169" s="8"/>
      <c r="AJ169" s="8"/>
    </row>
    <row r="170" spans="1:36" s="3" customFormat="1" ht="50.25" customHeight="1" x14ac:dyDescent="0.2">
      <c r="A170" s="1"/>
      <c r="B170" s="176"/>
      <c r="C170" s="86"/>
      <c r="D170" s="87"/>
      <c r="E170" s="1"/>
      <c r="F170" s="88"/>
      <c r="G170" s="1"/>
      <c r="H170" s="89"/>
      <c r="I170" s="90"/>
      <c r="J170" s="90"/>
      <c r="K170" s="90"/>
      <c r="L170" s="1"/>
      <c r="M170" s="90"/>
      <c r="N170" s="91"/>
      <c r="O170" s="73"/>
      <c r="P170" s="73"/>
      <c r="S170" s="4"/>
      <c r="AB170" s="6"/>
      <c r="AD170" s="8"/>
      <c r="AE170" s="102"/>
      <c r="AF170" s="91"/>
      <c r="AG170" s="109"/>
      <c r="AI170" s="8"/>
      <c r="AJ170" s="8"/>
    </row>
    <row r="171" spans="1:36" s="8" customFormat="1" ht="50.25" customHeight="1" x14ac:dyDescent="0.2">
      <c r="A171" s="1"/>
      <c r="B171" s="176"/>
      <c r="C171" s="86"/>
      <c r="D171" s="87"/>
      <c r="E171" s="1"/>
      <c r="F171" s="88"/>
      <c r="G171" s="1"/>
      <c r="H171" s="89"/>
      <c r="I171" s="90"/>
      <c r="J171" s="90"/>
      <c r="K171" s="90"/>
      <c r="L171" s="1"/>
      <c r="M171" s="90"/>
      <c r="N171" s="91"/>
      <c r="O171" s="73"/>
      <c r="P171" s="73"/>
      <c r="S171" s="2"/>
      <c r="AB171" s="26"/>
      <c r="AE171" s="102"/>
      <c r="AF171" s="91"/>
      <c r="AG171" s="109"/>
    </row>
    <row r="172" spans="1:36" s="8" customFormat="1" ht="50.25" customHeight="1" x14ac:dyDescent="0.2">
      <c r="A172" s="1"/>
      <c r="B172" s="176"/>
      <c r="C172" s="86"/>
      <c r="D172" s="87"/>
      <c r="E172" s="1"/>
      <c r="F172" s="88"/>
      <c r="G172" s="1"/>
      <c r="H172" s="89"/>
      <c r="I172" s="90"/>
      <c r="J172" s="90"/>
      <c r="K172" s="90"/>
      <c r="L172" s="1"/>
      <c r="M172" s="90"/>
      <c r="N172" s="91"/>
      <c r="O172" s="73"/>
      <c r="P172" s="73"/>
      <c r="S172" s="2"/>
      <c r="AB172" s="26"/>
      <c r="AE172" s="102"/>
      <c r="AF172" s="91"/>
      <c r="AG172" s="109"/>
    </row>
    <row r="173" spans="1:36" s="8" customFormat="1" ht="50.25" customHeight="1" x14ac:dyDescent="0.2">
      <c r="A173" s="1"/>
      <c r="B173" s="176"/>
      <c r="C173" s="86"/>
      <c r="D173" s="87"/>
      <c r="E173" s="1"/>
      <c r="F173" s="88"/>
      <c r="G173" s="1"/>
      <c r="H173" s="89"/>
      <c r="I173" s="90"/>
      <c r="J173" s="90"/>
      <c r="K173" s="90"/>
      <c r="L173" s="1"/>
      <c r="M173" s="90"/>
      <c r="N173" s="91"/>
      <c r="O173" s="73"/>
      <c r="P173" s="73"/>
      <c r="S173" s="2"/>
      <c r="AB173" s="26"/>
      <c r="AE173" s="102"/>
      <c r="AF173" s="91"/>
      <c r="AG173" s="109"/>
    </row>
    <row r="174" spans="1:36" s="8" customFormat="1" ht="50.25" customHeight="1" x14ac:dyDescent="0.2">
      <c r="A174" s="1"/>
      <c r="B174" s="176"/>
      <c r="C174" s="86"/>
      <c r="D174" s="87"/>
      <c r="E174" s="1"/>
      <c r="F174" s="88"/>
      <c r="G174" s="1"/>
      <c r="H174" s="89"/>
      <c r="I174" s="90"/>
      <c r="J174" s="90"/>
      <c r="K174" s="90"/>
      <c r="L174" s="1"/>
      <c r="M174" s="90"/>
      <c r="N174" s="91"/>
      <c r="O174" s="73"/>
      <c r="P174" s="73"/>
      <c r="S174" s="2"/>
      <c r="AB174" s="26"/>
      <c r="AE174" s="102"/>
      <c r="AF174" s="91"/>
      <c r="AG174" s="109"/>
    </row>
    <row r="175" spans="1:36" s="8" customFormat="1" ht="50.25" customHeight="1" x14ac:dyDescent="0.2">
      <c r="A175" s="1"/>
      <c r="B175" s="176"/>
      <c r="C175" s="86"/>
      <c r="D175" s="87"/>
      <c r="E175" s="1"/>
      <c r="F175" s="88"/>
      <c r="G175" s="1"/>
      <c r="H175" s="89"/>
      <c r="I175" s="90"/>
      <c r="J175" s="90"/>
      <c r="K175" s="90"/>
      <c r="L175" s="1"/>
      <c r="M175" s="90"/>
      <c r="N175" s="91"/>
      <c r="O175" s="73"/>
      <c r="P175" s="73"/>
      <c r="S175" s="2"/>
      <c r="AB175" s="26"/>
      <c r="AE175" s="102"/>
      <c r="AF175" s="91"/>
      <c r="AG175" s="109"/>
    </row>
    <row r="176" spans="1:36" s="8" customFormat="1" ht="50.25" customHeight="1" x14ac:dyDescent="0.2">
      <c r="A176" s="1"/>
      <c r="B176" s="176"/>
      <c r="C176" s="86"/>
      <c r="D176" s="87"/>
      <c r="E176" s="1"/>
      <c r="F176" s="88"/>
      <c r="G176" s="1"/>
      <c r="H176" s="89"/>
      <c r="I176" s="90"/>
      <c r="J176" s="90"/>
      <c r="K176" s="90"/>
      <c r="L176" s="1"/>
      <c r="M176" s="90"/>
      <c r="N176" s="91"/>
      <c r="O176" s="73"/>
      <c r="P176" s="73"/>
      <c r="S176" s="2"/>
      <c r="AB176" s="26"/>
      <c r="AE176" s="102"/>
      <c r="AF176" s="91"/>
      <c r="AG176" s="109"/>
    </row>
    <row r="177" spans="1:36" s="8" customFormat="1" ht="50.25" customHeight="1" x14ac:dyDescent="0.2">
      <c r="A177" s="1"/>
      <c r="B177" s="176"/>
      <c r="C177" s="86"/>
      <c r="D177" s="87"/>
      <c r="E177" s="1"/>
      <c r="F177" s="88"/>
      <c r="G177" s="1"/>
      <c r="H177" s="89"/>
      <c r="I177" s="90"/>
      <c r="J177" s="90"/>
      <c r="K177" s="90"/>
      <c r="L177" s="1"/>
      <c r="M177" s="90"/>
      <c r="N177" s="91"/>
      <c r="O177" s="73"/>
      <c r="P177" s="73"/>
      <c r="S177" s="2"/>
      <c r="AB177" s="26"/>
      <c r="AE177" s="102"/>
      <c r="AF177" s="91"/>
      <c r="AG177" s="109"/>
    </row>
    <row r="178" spans="1:36" s="8" customFormat="1" ht="50.25" customHeight="1" x14ac:dyDescent="0.2">
      <c r="A178" s="1"/>
      <c r="B178" s="176"/>
      <c r="C178" s="86"/>
      <c r="D178" s="87"/>
      <c r="E178" s="1"/>
      <c r="F178" s="88"/>
      <c r="G178" s="1"/>
      <c r="H178" s="89"/>
      <c r="I178" s="90"/>
      <c r="J178" s="90"/>
      <c r="K178" s="90"/>
      <c r="L178" s="1"/>
      <c r="M178" s="90"/>
      <c r="N178" s="91"/>
      <c r="O178" s="73"/>
      <c r="P178" s="73"/>
      <c r="S178" s="2"/>
      <c r="AB178" s="26"/>
      <c r="AE178" s="102"/>
      <c r="AF178" s="91"/>
      <c r="AG178" s="109"/>
    </row>
    <row r="179" spans="1:36" s="8" customFormat="1" ht="50.25" customHeight="1" x14ac:dyDescent="0.2">
      <c r="A179" s="1"/>
      <c r="B179" s="176"/>
      <c r="C179" s="86"/>
      <c r="D179" s="87"/>
      <c r="E179" s="1"/>
      <c r="F179" s="88"/>
      <c r="G179" s="1"/>
      <c r="H179" s="89"/>
      <c r="I179" s="90"/>
      <c r="J179" s="90"/>
      <c r="K179" s="90"/>
      <c r="L179" s="1"/>
      <c r="M179" s="90"/>
      <c r="N179" s="91"/>
      <c r="O179" s="73"/>
      <c r="P179" s="73"/>
      <c r="S179" s="2"/>
      <c r="AB179" s="26"/>
      <c r="AE179" s="102"/>
      <c r="AF179" s="91"/>
      <c r="AG179" s="109"/>
    </row>
    <row r="180" spans="1:36" s="8" customFormat="1" ht="48.75" customHeight="1" x14ac:dyDescent="0.2">
      <c r="A180" s="1"/>
      <c r="B180" s="176"/>
      <c r="C180" s="86"/>
      <c r="D180" s="87"/>
      <c r="E180" s="1"/>
      <c r="F180" s="88"/>
      <c r="G180" s="1"/>
      <c r="H180" s="89"/>
      <c r="I180" s="90"/>
      <c r="J180" s="90"/>
      <c r="K180" s="90"/>
      <c r="L180" s="1"/>
      <c r="M180" s="90"/>
      <c r="N180" s="91"/>
      <c r="O180" s="73"/>
      <c r="P180" s="73"/>
      <c r="S180" s="2"/>
      <c r="AB180" s="26"/>
      <c r="AE180" s="102"/>
      <c r="AF180" s="91"/>
      <c r="AG180" s="109"/>
    </row>
    <row r="181" spans="1:36" s="8" customFormat="1" ht="50.25" customHeight="1" x14ac:dyDescent="0.2">
      <c r="A181" s="1"/>
      <c r="B181" s="176"/>
      <c r="C181" s="86"/>
      <c r="D181" s="87"/>
      <c r="E181" s="1"/>
      <c r="F181" s="88"/>
      <c r="G181" s="1"/>
      <c r="H181" s="89"/>
      <c r="I181" s="90"/>
      <c r="J181" s="90"/>
      <c r="K181" s="90"/>
      <c r="L181" s="1"/>
      <c r="M181" s="90"/>
      <c r="N181" s="91"/>
      <c r="O181" s="73"/>
      <c r="P181" s="73"/>
      <c r="S181" s="2"/>
      <c r="AB181" s="26"/>
      <c r="AE181" s="102"/>
      <c r="AF181" s="91"/>
      <c r="AG181" s="109"/>
    </row>
    <row r="182" spans="1:36" s="8" customFormat="1" ht="50.25" customHeight="1" x14ac:dyDescent="0.2">
      <c r="A182" s="1"/>
      <c r="B182" s="176"/>
      <c r="C182" s="86"/>
      <c r="D182" s="87"/>
      <c r="E182" s="1"/>
      <c r="F182" s="88"/>
      <c r="G182" s="1"/>
      <c r="H182" s="89"/>
      <c r="I182" s="90"/>
      <c r="J182" s="90"/>
      <c r="K182" s="90"/>
      <c r="L182" s="1"/>
      <c r="M182" s="90"/>
      <c r="N182" s="91"/>
      <c r="O182" s="73"/>
      <c r="P182" s="73"/>
      <c r="S182" s="2"/>
      <c r="AB182" s="26"/>
      <c r="AE182" s="102"/>
      <c r="AF182" s="91"/>
      <c r="AG182" s="109"/>
    </row>
    <row r="183" spans="1:36" s="8" customFormat="1" ht="50.25" customHeight="1" x14ac:dyDescent="0.2">
      <c r="A183" s="1"/>
      <c r="B183" s="176"/>
      <c r="C183" s="86"/>
      <c r="D183" s="87"/>
      <c r="E183" s="1"/>
      <c r="F183" s="88"/>
      <c r="G183" s="1"/>
      <c r="H183" s="89"/>
      <c r="I183" s="90"/>
      <c r="J183" s="90"/>
      <c r="K183" s="90"/>
      <c r="L183" s="1"/>
      <c r="M183" s="90"/>
      <c r="N183" s="91"/>
      <c r="O183" s="73"/>
      <c r="P183" s="73"/>
      <c r="S183" s="2"/>
      <c r="AB183" s="26"/>
      <c r="AE183" s="102"/>
      <c r="AF183" s="91"/>
      <c r="AG183" s="109"/>
    </row>
    <row r="184" spans="1:36" s="8" customFormat="1" ht="50.25" customHeight="1" x14ac:dyDescent="0.2">
      <c r="A184" s="1"/>
      <c r="B184" s="176"/>
      <c r="C184" s="86"/>
      <c r="D184" s="87"/>
      <c r="E184" s="1"/>
      <c r="F184" s="88"/>
      <c r="G184" s="1"/>
      <c r="H184" s="89"/>
      <c r="I184" s="90"/>
      <c r="J184" s="90"/>
      <c r="K184" s="90"/>
      <c r="L184" s="1"/>
      <c r="M184" s="90"/>
      <c r="N184" s="91"/>
      <c r="O184" s="73"/>
      <c r="P184" s="73"/>
      <c r="S184" s="2"/>
      <c r="AB184" s="26"/>
      <c r="AE184" s="102"/>
      <c r="AF184" s="91"/>
      <c r="AG184" s="109"/>
    </row>
    <row r="185" spans="1:36" s="8" customFormat="1" ht="50.25" customHeight="1" x14ac:dyDescent="0.2">
      <c r="A185" s="1"/>
      <c r="B185" s="176"/>
      <c r="C185" s="86"/>
      <c r="D185" s="87"/>
      <c r="E185" s="1"/>
      <c r="F185" s="88"/>
      <c r="G185" s="1"/>
      <c r="H185" s="89"/>
      <c r="I185" s="90"/>
      <c r="J185" s="90"/>
      <c r="K185" s="90"/>
      <c r="L185" s="1"/>
      <c r="M185" s="90"/>
      <c r="N185" s="91"/>
      <c r="O185" s="73"/>
      <c r="P185" s="73"/>
      <c r="S185" s="2"/>
      <c r="AB185" s="26"/>
      <c r="AE185" s="102"/>
      <c r="AF185" s="91"/>
      <c r="AG185" s="109"/>
    </row>
    <row r="186" spans="1:36" s="8" customFormat="1" ht="50.25" customHeight="1" x14ac:dyDescent="0.2">
      <c r="A186" s="1"/>
      <c r="B186" s="176"/>
      <c r="C186" s="86"/>
      <c r="D186" s="87"/>
      <c r="E186" s="1"/>
      <c r="F186" s="88"/>
      <c r="G186" s="1"/>
      <c r="H186" s="89"/>
      <c r="I186" s="90"/>
      <c r="J186" s="90"/>
      <c r="K186" s="90"/>
      <c r="L186" s="1"/>
      <c r="M186" s="90"/>
      <c r="N186" s="91"/>
      <c r="O186" s="73"/>
      <c r="P186" s="73"/>
      <c r="S186" s="2"/>
      <c r="AB186" s="26"/>
      <c r="AE186" s="102"/>
      <c r="AF186" s="91"/>
      <c r="AG186" s="109"/>
    </row>
    <row r="187" spans="1:36" s="8" customFormat="1" ht="50.25" customHeight="1" x14ac:dyDescent="0.2">
      <c r="A187" s="1"/>
      <c r="B187" s="176"/>
      <c r="C187" s="86"/>
      <c r="D187" s="87"/>
      <c r="E187" s="1"/>
      <c r="F187" s="88"/>
      <c r="G187" s="1"/>
      <c r="H187" s="89"/>
      <c r="I187" s="90"/>
      <c r="J187" s="90"/>
      <c r="K187" s="90"/>
      <c r="L187" s="1"/>
      <c r="M187" s="90"/>
      <c r="N187" s="91"/>
      <c r="O187" s="73"/>
      <c r="P187" s="73"/>
      <c r="S187" s="2"/>
      <c r="AB187" s="26"/>
      <c r="AE187" s="102"/>
      <c r="AF187" s="91"/>
      <c r="AG187" s="109"/>
    </row>
    <row r="188" spans="1:36" s="8" customFormat="1" ht="50.25" customHeight="1" x14ac:dyDescent="0.2">
      <c r="A188" s="1"/>
      <c r="B188" s="176"/>
      <c r="C188" s="86"/>
      <c r="D188" s="87"/>
      <c r="E188" s="1"/>
      <c r="F188" s="88"/>
      <c r="G188" s="1"/>
      <c r="H188" s="89"/>
      <c r="I188" s="90"/>
      <c r="J188" s="90"/>
      <c r="K188" s="90"/>
      <c r="L188" s="1"/>
      <c r="M188" s="90"/>
      <c r="N188" s="91"/>
      <c r="O188" s="73"/>
      <c r="P188" s="73"/>
      <c r="S188" s="2"/>
      <c r="AB188" s="26"/>
      <c r="AE188" s="102"/>
      <c r="AF188" s="91"/>
      <c r="AG188" s="109"/>
    </row>
    <row r="189" spans="1:36" s="8" customFormat="1" ht="50.25" customHeight="1" x14ac:dyDescent="0.2">
      <c r="A189" s="1"/>
      <c r="B189" s="176"/>
      <c r="C189" s="86"/>
      <c r="D189" s="87"/>
      <c r="E189" s="1"/>
      <c r="F189" s="88"/>
      <c r="G189" s="1"/>
      <c r="H189" s="89"/>
      <c r="I189" s="90"/>
      <c r="J189" s="90"/>
      <c r="K189" s="90"/>
      <c r="L189" s="1"/>
      <c r="M189" s="90"/>
      <c r="N189" s="91"/>
      <c r="O189" s="73"/>
      <c r="P189" s="73"/>
      <c r="S189" s="2"/>
      <c r="AB189" s="26"/>
      <c r="AD189" s="9"/>
      <c r="AE189" s="103"/>
      <c r="AF189" s="174"/>
      <c r="AG189" s="110"/>
      <c r="AI189" s="9"/>
      <c r="AJ189" s="9"/>
    </row>
    <row r="190" spans="1:36" s="8" customFormat="1" ht="50.25" customHeight="1" x14ac:dyDescent="0.2">
      <c r="A190" s="1"/>
      <c r="B190" s="176"/>
      <c r="C190" s="86"/>
      <c r="D190" s="87"/>
      <c r="E190" s="1"/>
      <c r="F190" s="88"/>
      <c r="G190" s="1"/>
      <c r="H190" s="89"/>
      <c r="I190" s="90"/>
      <c r="J190" s="90"/>
      <c r="K190" s="90"/>
      <c r="L190" s="1"/>
      <c r="M190" s="90"/>
      <c r="N190" s="91"/>
      <c r="O190" s="73"/>
      <c r="P190" s="73"/>
      <c r="S190" s="2"/>
      <c r="AB190" s="26"/>
      <c r="AE190" s="102"/>
      <c r="AF190" s="91"/>
      <c r="AG190" s="109"/>
    </row>
    <row r="191" spans="1:36" s="9" customFormat="1" ht="50.25" customHeight="1" x14ac:dyDescent="0.2">
      <c r="A191" s="1"/>
      <c r="B191" s="176"/>
      <c r="C191" s="86"/>
      <c r="D191" s="87"/>
      <c r="E191" s="1"/>
      <c r="F191" s="88"/>
      <c r="G191" s="1"/>
      <c r="H191" s="89"/>
      <c r="I191" s="90"/>
      <c r="J191" s="90"/>
      <c r="K191" s="90"/>
      <c r="L191" s="1"/>
      <c r="M191" s="90"/>
      <c r="N191" s="91"/>
      <c r="O191" s="73"/>
      <c r="P191" s="73"/>
      <c r="S191" s="10"/>
      <c r="AB191" s="27"/>
      <c r="AD191" s="8"/>
      <c r="AE191" s="102"/>
      <c r="AF191" s="91"/>
      <c r="AG191" s="109"/>
      <c r="AI191" s="8"/>
      <c r="AJ191" s="8"/>
    </row>
    <row r="192" spans="1:36" s="8" customFormat="1" ht="50.25" customHeight="1" x14ac:dyDescent="0.2">
      <c r="A192" s="1"/>
      <c r="B192" s="176"/>
      <c r="C192" s="86"/>
      <c r="D192" s="87"/>
      <c r="E192" s="1"/>
      <c r="F192" s="88"/>
      <c r="G192" s="1"/>
      <c r="H192" s="89"/>
      <c r="I192" s="90"/>
      <c r="J192" s="90"/>
      <c r="K192" s="90"/>
      <c r="L192" s="1"/>
      <c r="M192" s="90"/>
      <c r="N192" s="91"/>
      <c r="O192" s="73"/>
      <c r="P192" s="73"/>
      <c r="S192" s="2"/>
      <c r="AB192" s="26"/>
      <c r="AE192" s="102"/>
      <c r="AF192" s="91"/>
      <c r="AG192" s="109"/>
    </row>
    <row r="193" spans="1:36" s="8" customFormat="1" ht="50.25" customHeight="1" x14ac:dyDescent="0.2">
      <c r="A193" s="1"/>
      <c r="B193" s="176"/>
      <c r="C193" s="86"/>
      <c r="D193" s="87"/>
      <c r="E193" s="1"/>
      <c r="F193" s="88"/>
      <c r="G193" s="1"/>
      <c r="H193" s="89"/>
      <c r="I193" s="90"/>
      <c r="J193" s="90"/>
      <c r="K193" s="90"/>
      <c r="L193" s="1"/>
      <c r="M193" s="90"/>
      <c r="N193" s="91"/>
      <c r="O193" s="73"/>
      <c r="P193" s="73"/>
      <c r="S193" s="2"/>
      <c r="AB193" s="26"/>
      <c r="AE193" s="102"/>
      <c r="AF193" s="91"/>
      <c r="AG193" s="109"/>
    </row>
    <row r="194" spans="1:36" s="8" customFormat="1" ht="50.25" customHeight="1" x14ac:dyDescent="0.2">
      <c r="A194" s="1"/>
      <c r="B194" s="176"/>
      <c r="C194" s="86"/>
      <c r="D194" s="87"/>
      <c r="E194" s="1"/>
      <c r="F194" s="88"/>
      <c r="G194" s="1"/>
      <c r="H194" s="89"/>
      <c r="I194" s="90"/>
      <c r="J194" s="90"/>
      <c r="K194" s="90"/>
      <c r="L194" s="1"/>
      <c r="M194" s="90"/>
      <c r="N194" s="91"/>
      <c r="O194" s="73"/>
      <c r="P194" s="73"/>
      <c r="S194" s="2"/>
      <c r="AB194" s="26"/>
      <c r="AE194" s="102"/>
      <c r="AF194" s="91"/>
      <c r="AG194" s="109"/>
    </row>
    <row r="195" spans="1:36" s="8" customFormat="1" ht="50.25" customHeight="1" x14ac:dyDescent="0.2">
      <c r="A195" s="1"/>
      <c r="B195" s="176"/>
      <c r="C195" s="86"/>
      <c r="D195" s="87"/>
      <c r="E195" s="1"/>
      <c r="F195" s="88"/>
      <c r="G195" s="1"/>
      <c r="H195" s="89"/>
      <c r="I195" s="90"/>
      <c r="J195" s="90"/>
      <c r="K195" s="90"/>
      <c r="L195" s="1"/>
      <c r="M195" s="90"/>
      <c r="N195" s="91"/>
      <c r="O195" s="73"/>
      <c r="P195" s="73"/>
      <c r="S195" s="2"/>
      <c r="AB195" s="26"/>
      <c r="AE195" s="102"/>
      <c r="AF195" s="91"/>
      <c r="AG195" s="109"/>
    </row>
    <row r="196" spans="1:36" s="8" customFormat="1" ht="50.25" customHeight="1" x14ac:dyDescent="0.2">
      <c r="A196" s="1"/>
      <c r="B196" s="176"/>
      <c r="C196" s="86"/>
      <c r="D196" s="87"/>
      <c r="E196" s="1"/>
      <c r="F196" s="88"/>
      <c r="G196" s="1"/>
      <c r="H196" s="89"/>
      <c r="I196" s="90"/>
      <c r="J196" s="90"/>
      <c r="K196" s="90"/>
      <c r="L196" s="1"/>
      <c r="M196" s="90"/>
      <c r="N196" s="91"/>
      <c r="O196" s="73"/>
      <c r="P196" s="73"/>
      <c r="S196" s="2"/>
      <c r="AB196" s="26"/>
      <c r="AE196" s="102"/>
      <c r="AF196" s="91"/>
      <c r="AG196" s="109"/>
    </row>
    <row r="197" spans="1:36" s="8" customFormat="1" ht="50.25" customHeight="1" x14ac:dyDescent="0.2">
      <c r="A197" s="1"/>
      <c r="B197" s="176"/>
      <c r="C197" s="86"/>
      <c r="D197" s="87"/>
      <c r="E197" s="1"/>
      <c r="F197" s="88"/>
      <c r="G197" s="1"/>
      <c r="H197" s="89"/>
      <c r="I197" s="90"/>
      <c r="J197" s="90"/>
      <c r="K197" s="90"/>
      <c r="L197" s="1"/>
      <c r="M197" s="90"/>
      <c r="N197" s="91"/>
      <c r="O197" s="73"/>
      <c r="P197" s="73"/>
      <c r="S197" s="2"/>
      <c r="AB197" s="26"/>
      <c r="AE197" s="102"/>
      <c r="AF197" s="91"/>
      <c r="AG197" s="109"/>
    </row>
    <row r="198" spans="1:36" s="8" customFormat="1" ht="50.25" customHeight="1" x14ac:dyDescent="0.2">
      <c r="A198" s="1"/>
      <c r="B198" s="176"/>
      <c r="C198" s="86"/>
      <c r="D198" s="87"/>
      <c r="E198" s="1"/>
      <c r="F198" s="88"/>
      <c r="G198" s="1"/>
      <c r="H198" s="89"/>
      <c r="I198" s="90"/>
      <c r="J198" s="90"/>
      <c r="K198" s="90"/>
      <c r="L198" s="1"/>
      <c r="M198" s="90"/>
      <c r="N198" s="91"/>
      <c r="O198" s="73"/>
      <c r="P198" s="73"/>
      <c r="S198" s="2"/>
      <c r="AB198" s="26"/>
      <c r="AE198" s="102"/>
      <c r="AF198" s="91"/>
      <c r="AG198" s="109"/>
    </row>
    <row r="199" spans="1:36" s="8" customFormat="1" ht="50.25" customHeight="1" x14ac:dyDescent="0.2">
      <c r="A199" s="1"/>
      <c r="B199" s="176"/>
      <c r="C199" s="86"/>
      <c r="D199" s="87"/>
      <c r="E199" s="1"/>
      <c r="F199" s="88"/>
      <c r="G199" s="1"/>
      <c r="H199" s="89"/>
      <c r="I199" s="90"/>
      <c r="J199" s="90"/>
      <c r="K199" s="90"/>
      <c r="L199" s="1"/>
      <c r="M199" s="90"/>
      <c r="N199" s="91"/>
      <c r="O199" s="73"/>
      <c r="P199" s="73"/>
      <c r="S199" s="2"/>
      <c r="AB199" s="26"/>
      <c r="AE199" s="102"/>
      <c r="AF199" s="91"/>
      <c r="AG199" s="109"/>
    </row>
    <row r="200" spans="1:36" s="8" customFormat="1" ht="50.25" customHeight="1" x14ac:dyDescent="0.2">
      <c r="A200" s="1"/>
      <c r="B200" s="176"/>
      <c r="C200" s="86"/>
      <c r="D200" s="87"/>
      <c r="E200" s="1"/>
      <c r="F200" s="88"/>
      <c r="G200" s="1"/>
      <c r="H200" s="89"/>
      <c r="I200" s="90"/>
      <c r="J200" s="90"/>
      <c r="K200" s="90"/>
      <c r="L200" s="1"/>
      <c r="M200" s="90"/>
      <c r="N200" s="91"/>
      <c r="O200" s="73"/>
      <c r="P200" s="73"/>
      <c r="S200" s="2"/>
      <c r="AB200" s="26"/>
      <c r="AD200" s="7"/>
      <c r="AE200" s="104"/>
      <c r="AF200" s="171"/>
      <c r="AG200" s="111"/>
      <c r="AI200" s="7"/>
      <c r="AJ200" s="7"/>
    </row>
    <row r="201" spans="1:36" s="8" customFormat="1" ht="45" customHeight="1" x14ac:dyDescent="0.2">
      <c r="A201" s="1"/>
      <c r="B201" s="176"/>
      <c r="C201" s="86"/>
      <c r="D201" s="87"/>
      <c r="E201" s="1"/>
      <c r="F201" s="88"/>
      <c r="G201" s="1"/>
      <c r="H201" s="89"/>
      <c r="I201" s="90"/>
      <c r="J201" s="90"/>
      <c r="K201" s="90"/>
      <c r="L201" s="1"/>
      <c r="M201" s="90"/>
      <c r="N201" s="91"/>
      <c r="O201" s="73"/>
      <c r="P201" s="73"/>
      <c r="S201" s="2"/>
      <c r="AB201" s="26"/>
      <c r="AE201" s="102"/>
      <c r="AF201" s="91"/>
      <c r="AG201" s="109"/>
    </row>
    <row r="202" spans="1:36" s="7" customFormat="1" ht="35.25" customHeight="1" x14ac:dyDescent="0.2">
      <c r="A202" s="1"/>
      <c r="B202" s="176"/>
      <c r="C202" s="86"/>
      <c r="D202" s="87"/>
      <c r="E202" s="1"/>
      <c r="F202" s="88"/>
      <c r="G202" s="1"/>
      <c r="H202" s="89"/>
      <c r="I202" s="90"/>
      <c r="J202" s="90"/>
      <c r="K202" s="90"/>
      <c r="L202" s="1"/>
      <c r="M202" s="90"/>
      <c r="N202" s="91"/>
      <c r="O202" s="73"/>
      <c r="P202" s="73"/>
      <c r="S202" s="4"/>
      <c r="AB202" s="28"/>
      <c r="AD202" s="8"/>
      <c r="AE202" s="102"/>
      <c r="AF202" s="91"/>
      <c r="AG202" s="109"/>
      <c r="AI202" s="8"/>
      <c r="AJ202" s="8"/>
    </row>
    <row r="203" spans="1:36" s="8" customFormat="1" ht="35.1" customHeight="1" x14ac:dyDescent="0.2">
      <c r="A203" s="1"/>
      <c r="B203" s="176"/>
      <c r="C203" s="86"/>
      <c r="D203" s="87"/>
      <c r="E203" s="1"/>
      <c r="F203" s="88"/>
      <c r="G203" s="1"/>
      <c r="H203" s="89"/>
      <c r="I203" s="90"/>
      <c r="J203" s="90"/>
      <c r="K203" s="90"/>
      <c r="L203" s="1"/>
      <c r="M203" s="90"/>
      <c r="N203" s="91"/>
      <c r="O203" s="73"/>
      <c r="P203" s="73"/>
      <c r="S203" s="2"/>
      <c r="AB203" s="26"/>
      <c r="AE203" s="102"/>
      <c r="AF203" s="91"/>
      <c r="AG203" s="109"/>
    </row>
    <row r="204" spans="1:36" s="8" customFormat="1" ht="35.1" customHeight="1" x14ac:dyDescent="0.2">
      <c r="A204" s="1"/>
      <c r="B204" s="176"/>
      <c r="C204" s="86"/>
      <c r="D204" s="87"/>
      <c r="E204" s="1"/>
      <c r="F204" s="88"/>
      <c r="G204" s="1"/>
      <c r="H204" s="89"/>
      <c r="I204" s="90"/>
      <c r="J204" s="90"/>
      <c r="K204" s="90"/>
      <c r="L204" s="1"/>
      <c r="M204" s="90"/>
      <c r="N204" s="91"/>
      <c r="O204" s="73"/>
      <c r="P204" s="73"/>
      <c r="S204" s="2"/>
      <c r="AB204" s="26"/>
      <c r="AE204" s="102"/>
      <c r="AF204" s="91"/>
      <c r="AG204" s="109"/>
    </row>
    <row r="205" spans="1:36" s="8" customFormat="1" ht="35.1" customHeight="1" x14ac:dyDescent="0.2">
      <c r="A205" s="1"/>
      <c r="B205" s="176"/>
      <c r="C205" s="86"/>
      <c r="D205" s="87"/>
      <c r="E205" s="1"/>
      <c r="F205" s="88"/>
      <c r="G205" s="1"/>
      <c r="H205" s="89"/>
      <c r="I205" s="90"/>
      <c r="J205" s="90"/>
      <c r="K205" s="90"/>
      <c r="L205" s="1"/>
      <c r="M205" s="90"/>
      <c r="N205" s="91"/>
      <c r="O205" s="73"/>
      <c r="P205" s="73"/>
      <c r="S205" s="2"/>
      <c r="AB205" s="26"/>
      <c r="AE205" s="102"/>
      <c r="AF205" s="91"/>
      <c r="AG205" s="109"/>
    </row>
    <row r="206" spans="1:36" s="8" customFormat="1" ht="35.1" customHeight="1" x14ac:dyDescent="0.2">
      <c r="A206" s="1"/>
      <c r="B206" s="176"/>
      <c r="C206" s="86"/>
      <c r="D206" s="87"/>
      <c r="E206" s="1"/>
      <c r="F206" s="88"/>
      <c r="G206" s="1"/>
      <c r="H206" s="89"/>
      <c r="I206" s="90"/>
      <c r="J206" s="90"/>
      <c r="K206" s="90"/>
      <c r="L206" s="1"/>
      <c r="M206" s="90"/>
      <c r="N206" s="91"/>
      <c r="O206" s="73"/>
      <c r="P206" s="73"/>
      <c r="S206" s="2"/>
      <c r="AB206" s="26"/>
      <c r="AE206" s="102"/>
      <c r="AF206" s="91"/>
      <c r="AG206" s="109"/>
    </row>
    <row r="207" spans="1:36" s="8" customFormat="1" ht="35.1" customHeight="1" x14ac:dyDescent="0.2">
      <c r="A207" s="1"/>
      <c r="B207" s="176"/>
      <c r="C207" s="86"/>
      <c r="D207" s="87"/>
      <c r="E207" s="1"/>
      <c r="F207" s="88"/>
      <c r="G207" s="1"/>
      <c r="H207" s="89"/>
      <c r="I207" s="90"/>
      <c r="J207" s="90"/>
      <c r="K207" s="90"/>
      <c r="L207" s="1"/>
      <c r="M207" s="90"/>
      <c r="N207" s="91"/>
      <c r="O207" s="73"/>
      <c r="P207" s="73"/>
      <c r="S207" s="2"/>
      <c r="AB207" s="26"/>
      <c r="AD207" s="7"/>
      <c r="AE207" s="104"/>
      <c r="AF207" s="171"/>
      <c r="AG207" s="111"/>
      <c r="AI207" s="7"/>
      <c r="AJ207" s="7"/>
    </row>
    <row r="208" spans="1:36" s="8" customFormat="1" ht="35.1" customHeight="1" x14ac:dyDescent="0.2">
      <c r="A208" s="1"/>
      <c r="B208" s="176"/>
      <c r="C208" s="86"/>
      <c r="D208" s="87"/>
      <c r="E208" s="1"/>
      <c r="F208" s="88"/>
      <c r="G208" s="1"/>
      <c r="H208" s="89"/>
      <c r="I208" s="90"/>
      <c r="J208" s="90"/>
      <c r="K208" s="90"/>
      <c r="L208" s="1"/>
      <c r="M208" s="90"/>
      <c r="N208" s="91"/>
      <c r="O208" s="73"/>
      <c r="P208" s="73"/>
      <c r="S208" s="2"/>
      <c r="AB208" s="26"/>
      <c r="AE208" s="102"/>
      <c r="AF208" s="91"/>
      <c r="AG208" s="109"/>
    </row>
    <row r="209" spans="1:36" s="7" customFormat="1" ht="9.9499999999999993" customHeight="1" x14ac:dyDescent="0.2">
      <c r="A209" s="1"/>
      <c r="B209" s="176"/>
      <c r="C209" s="86"/>
      <c r="D209" s="87"/>
      <c r="E209" s="1"/>
      <c r="F209" s="88"/>
      <c r="G209" s="1"/>
      <c r="H209" s="89"/>
      <c r="I209" s="90"/>
      <c r="J209" s="90"/>
      <c r="K209" s="90"/>
      <c r="L209" s="1"/>
      <c r="M209" s="90"/>
      <c r="N209" s="91"/>
      <c r="O209" s="73"/>
      <c r="P209" s="73"/>
      <c r="S209" s="4"/>
      <c r="AB209" s="28"/>
      <c r="AD209" s="8"/>
      <c r="AE209" s="102"/>
      <c r="AF209" s="91"/>
      <c r="AG209" s="109"/>
      <c r="AI209" s="8"/>
      <c r="AJ209" s="8"/>
    </row>
    <row r="210" spans="1:36" s="8" customFormat="1" ht="35.1" customHeight="1" x14ac:dyDescent="0.2">
      <c r="A210" s="1"/>
      <c r="B210" s="176"/>
      <c r="C210" s="86"/>
      <c r="D210" s="87"/>
      <c r="E210" s="1"/>
      <c r="F210" s="88"/>
      <c r="G210" s="1"/>
      <c r="H210" s="89"/>
      <c r="I210" s="90"/>
      <c r="J210" s="90"/>
      <c r="K210" s="90"/>
      <c r="L210" s="1"/>
      <c r="M210" s="90"/>
      <c r="N210" s="91"/>
      <c r="O210" s="73"/>
      <c r="P210" s="73"/>
      <c r="S210" s="2"/>
      <c r="AB210" s="26"/>
      <c r="AE210" s="102"/>
      <c r="AF210" s="91"/>
      <c r="AG210" s="109"/>
    </row>
    <row r="211" spans="1:36" s="8" customFormat="1" ht="35.1" customHeight="1" x14ac:dyDescent="0.2">
      <c r="A211" s="1"/>
      <c r="B211" s="176"/>
      <c r="C211" s="86"/>
      <c r="D211" s="87"/>
      <c r="E211" s="1"/>
      <c r="F211" s="88"/>
      <c r="G211" s="1"/>
      <c r="H211" s="89"/>
      <c r="I211" s="90"/>
      <c r="J211" s="90"/>
      <c r="K211" s="90"/>
      <c r="L211" s="1"/>
      <c r="M211" s="90"/>
      <c r="N211" s="91"/>
      <c r="O211" s="73"/>
      <c r="P211" s="73"/>
      <c r="S211" s="2"/>
      <c r="AB211" s="26"/>
      <c r="AE211" s="102"/>
      <c r="AF211" s="91"/>
      <c r="AG211" s="109"/>
    </row>
    <row r="212" spans="1:36" s="8" customFormat="1" ht="35.1" customHeight="1" x14ac:dyDescent="0.2">
      <c r="A212" s="1"/>
      <c r="B212" s="176"/>
      <c r="C212" s="86"/>
      <c r="D212" s="87"/>
      <c r="E212" s="1"/>
      <c r="F212" s="88"/>
      <c r="G212" s="1"/>
      <c r="H212" s="89"/>
      <c r="I212" s="90"/>
      <c r="J212" s="90"/>
      <c r="K212" s="90"/>
      <c r="L212" s="1"/>
      <c r="M212" s="90"/>
      <c r="N212" s="91"/>
      <c r="O212" s="73"/>
      <c r="P212" s="73"/>
      <c r="S212" s="2"/>
      <c r="AB212" s="26"/>
      <c r="AE212" s="102"/>
      <c r="AF212" s="91"/>
      <c r="AG212" s="109"/>
    </row>
    <row r="213" spans="1:36" s="8" customFormat="1" ht="35.1" customHeight="1" x14ac:dyDescent="0.2">
      <c r="A213" s="1"/>
      <c r="B213" s="176"/>
      <c r="C213" s="86"/>
      <c r="D213" s="87"/>
      <c r="E213" s="1"/>
      <c r="F213" s="88"/>
      <c r="G213" s="1"/>
      <c r="H213" s="89"/>
      <c r="I213" s="90"/>
      <c r="J213" s="90"/>
      <c r="K213" s="90"/>
      <c r="L213" s="1"/>
      <c r="M213" s="90"/>
      <c r="N213" s="91"/>
      <c r="O213" s="73"/>
      <c r="P213" s="73"/>
      <c r="S213" s="2"/>
      <c r="AB213" s="26"/>
      <c r="AE213" s="102"/>
      <c r="AF213" s="91"/>
      <c r="AG213" s="109"/>
    </row>
    <row r="214" spans="1:36" s="8" customFormat="1" ht="35.1" customHeight="1" x14ac:dyDescent="0.2">
      <c r="A214" s="1"/>
      <c r="B214" s="176"/>
      <c r="C214" s="86"/>
      <c r="D214" s="87"/>
      <c r="E214" s="1"/>
      <c r="F214" s="88"/>
      <c r="G214" s="1"/>
      <c r="H214" s="89"/>
      <c r="I214" s="90"/>
      <c r="J214" s="90"/>
      <c r="K214" s="90"/>
      <c r="L214" s="1"/>
      <c r="M214" s="90"/>
      <c r="N214" s="91"/>
      <c r="O214" s="73"/>
      <c r="P214" s="73"/>
      <c r="S214" s="2"/>
      <c r="AB214" s="26"/>
      <c r="AE214" s="102"/>
      <c r="AF214" s="91"/>
      <c r="AG214" s="109"/>
    </row>
    <row r="215" spans="1:36" s="8" customFormat="1" ht="9.9499999999999993" customHeight="1" x14ac:dyDescent="0.2">
      <c r="A215" s="1"/>
      <c r="B215" s="176"/>
      <c r="C215" s="86"/>
      <c r="D215" s="87"/>
      <c r="E215" s="1"/>
      <c r="F215" s="88"/>
      <c r="G215" s="1"/>
      <c r="H215" s="89"/>
      <c r="I215" s="90"/>
      <c r="J215" s="90"/>
      <c r="K215" s="90"/>
      <c r="L215" s="1"/>
      <c r="M215" s="90"/>
      <c r="N215" s="91"/>
      <c r="O215" s="73"/>
      <c r="P215" s="73"/>
      <c r="S215" s="2"/>
      <c r="AB215" s="26"/>
      <c r="AE215" s="102"/>
      <c r="AF215" s="91"/>
      <c r="AG215" s="109"/>
    </row>
    <row r="216" spans="1:36" s="8" customFormat="1" ht="35.1" customHeight="1" x14ac:dyDescent="0.2">
      <c r="A216" s="1"/>
      <c r="B216" s="176"/>
      <c r="C216" s="86"/>
      <c r="D216" s="87"/>
      <c r="E216" s="1"/>
      <c r="F216" s="88"/>
      <c r="G216" s="1"/>
      <c r="H216" s="89"/>
      <c r="I216" s="90"/>
      <c r="J216" s="90"/>
      <c r="K216" s="90"/>
      <c r="L216" s="1"/>
      <c r="M216" s="90"/>
      <c r="N216" s="91"/>
      <c r="O216" s="73"/>
      <c r="P216" s="73"/>
      <c r="S216" s="2"/>
      <c r="AB216" s="26"/>
      <c r="AE216" s="102"/>
      <c r="AF216" s="91"/>
      <c r="AG216" s="109"/>
    </row>
    <row r="217" spans="1:36" s="8" customFormat="1" ht="35.1" customHeight="1" x14ac:dyDescent="0.2">
      <c r="A217" s="1"/>
      <c r="B217" s="176"/>
      <c r="C217" s="86"/>
      <c r="D217" s="87"/>
      <c r="E217" s="1"/>
      <c r="F217" s="88"/>
      <c r="G217" s="1"/>
      <c r="H217" s="89"/>
      <c r="I217" s="90"/>
      <c r="J217" s="90"/>
      <c r="K217" s="90"/>
      <c r="L217" s="1"/>
      <c r="M217" s="90"/>
      <c r="N217" s="91"/>
      <c r="O217" s="73"/>
      <c r="P217" s="73"/>
      <c r="S217" s="2"/>
      <c r="AB217" s="26"/>
      <c r="AE217" s="102"/>
      <c r="AF217" s="91"/>
      <c r="AG217" s="109"/>
    </row>
    <row r="218" spans="1:36" s="8" customFormat="1" ht="35.1" customHeight="1" x14ac:dyDescent="0.2">
      <c r="A218" s="1"/>
      <c r="B218" s="176"/>
      <c r="C218" s="86"/>
      <c r="D218" s="87"/>
      <c r="E218" s="1"/>
      <c r="F218" s="88"/>
      <c r="G218" s="1"/>
      <c r="H218" s="89"/>
      <c r="I218" s="90"/>
      <c r="J218" s="90"/>
      <c r="K218" s="90"/>
      <c r="L218" s="1"/>
      <c r="M218" s="90"/>
      <c r="N218" s="91"/>
      <c r="O218" s="73"/>
      <c r="P218" s="73"/>
      <c r="S218" s="2"/>
      <c r="AB218" s="26"/>
      <c r="AE218" s="102"/>
      <c r="AF218" s="91"/>
      <c r="AG218" s="109"/>
    </row>
    <row r="219" spans="1:36" s="8" customFormat="1" ht="35.1" customHeight="1" x14ac:dyDescent="0.2">
      <c r="A219" s="1"/>
      <c r="B219" s="176"/>
      <c r="C219" s="86"/>
      <c r="D219" s="87"/>
      <c r="E219" s="1"/>
      <c r="F219" s="88"/>
      <c r="G219" s="1"/>
      <c r="H219" s="89"/>
      <c r="I219" s="90"/>
      <c r="J219" s="90"/>
      <c r="K219" s="90"/>
      <c r="L219" s="1"/>
      <c r="M219" s="90"/>
      <c r="N219" s="91"/>
      <c r="O219" s="73"/>
      <c r="P219" s="73"/>
      <c r="S219" s="2"/>
      <c r="AB219" s="26"/>
      <c r="AE219" s="102"/>
      <c r="AF219" s="91"/>
      <c r="AG219" s="109"/>
    </row>
    <row r="220" spans="1:36" s="8" customFormat="1" ht="35.1" customHeight="1" x14ac:dyDescent="0.2">
      <c r="A220" s="1"/>
      <c r="B220" s="176"/>
      <c r="C220" s="86"/>
      <c r="D220" s="87"/>
      <c r="E220" s="1"/>
      <c r="F220" s="88"/>
      <c r="G220" s="1"/>
      <c r="H220" s="89"/>
      <c r="I220" s="90"/>
      <c r="J220" s="90"/>
      <c r="K220" s="90"/>
      <c r="L220" s="1"/>
      <c r="M220" s="90"/>
      <c r="N220" s="91"/>
      <c r="O220" s="73"/>
      <c r="P220" s="73"/>
      <c r="S220" s="2"/>
      <c r="AB220" s="26"/>
      <c r="AE220" s="102"/>
      <c r="AF220" s="91"/>
      <c r="AG220" s="109"/>
    </row>
    <row r="221" spans="1:36" s="8" customFormat="1" ht="35.1" customHeight="1" x14ac:dyDescent="0.2">
      <c r="A221" s="1"/>
      <c r="B221" s="176"/>
      <c r="C221" s="86"/>
      <c r="D221" s="87"/>
      <c r="E221" s="1"/>
      <c r="F221" s="88"/>
      <c r="G221" s="1"/>
      <c r="H221" s="89"/>
      <c r="I221" s="90"/>
      <c r="J221" s="90"/>
      <c r="K221" s="90"/>
      <c r="L221" s="1"/>
      <c r="M221" s="90"/>
      <c r="N221" s="91"/>
      <c r="O221" s="73"/>
      <c r="P221" s="73"/>
      <c r="S221" s="2"/>
      <c r="AB221" s="26"/>
      <c r="AE221" s="102"/>
      <c r="AF221" s="91"/>
      <c r="AG221" s="109"/>
    </row>
    <row r="222" spans="1:36" s="8" customFormat="1" ht="9.9499999999999993" customHeight="1" x14ac:dyDescent="0.2">
      <c r="A222" s="1"/>
      <c r="B222" s="176"/>
      <c r="C222" s="86"/>
      <c r="D222" s="87"/>
      <c r="E222" s="1"/>
      <c r="F222" s="88"/>
      <c r="G222" s="1"/>
      <c r="H222" s="89"/>
      <c r="I222" s="90"/>
      <c r="J222" s="90"/>
      <c r="K222" s="90"/>
      <c r="L222" s="1"/>
      <c r="M222" s="90"/>
      <c r="N222" s="91"/>
      <c r="O222" s="73"/>
      <c r="P222" s="73"/>
      <c r="S222" s="2"/>
      <c r="AB222" s="26"/>
      <c r="AE222" s="102"/>
      <c r="AF222" s="91"/>
      <c r="AG222" s="109"/>
    </row>
    <row r="223" spans="1:36" s="8" customFormat="1" ht="35.1" customHeight="1" x14ac:dyDescent="0.2">
      <c r="A223" s="1"/>
      <c r="B223" s="176"/>
      <c r="C223" s="86"/>
      <c r="D223" s="87"/>
      <c r="E223" s="1"/>
      <c r="F223" s="88"/>
      <c r="G223" s="1"/>
      <c r="H223" s="89"/>
      <c r="I223" s="90"/>
      <c r="J223" s="90"/>
      <c r="K223" s="90"/>
      <c r="L223" s="1"/>
      <c r="M223" s="90"/>
      <c r="N223" s="91"/>
      <c r="O223" s="73"/>
      <c r="P223" s="73"/>
      <c r="S223" s="2"/>
      <c r="AB223" s="26"/>
      <c r="AE223" s="102"/>
      <c r="AF223" s="91"/>
      <c r="AG223" s="109"/>
    </row>
    <row r="224" spans="1:36" s="8" customFormat="1" ht="35.1" customHeight="1" x14ac:dyDescent="0.2">
      <c r="A224" s="1"/>
      <c r="B224" s="176"/>
      <c r="C224" s="86"/>
      <c r="D224" s="87"/>
      <c r="E224" s="1"/>
      <c r="F224" s="88"/>
      <c r="G224" s="1"/>
      <c r="H224" s="89"/>
      <c r="I224" s="90"/>
      <c r="J224" s="90"/>
      <c r="K224" s="90"/>
      <c r="L224" s="1"/>
      <c r="M224" s="90"/>
      <c r="N224" s="91"/>
      <c r="O224" s="73"/>
      <c r="P224" s="73"/>
      <c r="S224" s="2"/>
      <c r="AB224" s="26"/>
      <c r="AE224" s="102"/>
      <c r="AF224" s="91"/>
      <c r="AG224" s="109"/>
    </row>
    <row r="225" spans="1:36" s="8" customFormat="1" ht="35.1" customHeight="1" x14ac:dyDescent="0.2">
      <c r="A225" s="1"/>
      <c r="B225" s="176"/>
      <c r="C225" s="86"/>
      <c r="D225" s="87"/>
      <c r="E225" s="1"/>
      <c r="F225" s="88"/>
      <c r="G225" s="1"/>
      <c r="H225" s="89"/>
      <c r="I225" s="90"/>
      <c r="J225" s="90"/>
      <c r="K225" s="90"/>
      <c r="L225" s="1"/>
      <c r="M225" s="90"/>
      <c r="N225" s="91"/>
      <c r="O225" s="73"/>
      <c r="P225" s="73"/>
      <c r="S225" s="2"/>
      <c r="AB225" s="26"/>
      <c r="AE225" s="102"/>
      <c r="AF225" s="91"/>
      <c r="AG225" s="109"/>
    </row>
    <row r="226" spans="1:36" s="8" customFormat="1" ht="35.1" customHeight="1" x14ac:dyDescent="0.2">
      <c r="A226" s="1"/>
      <c r="B226" s="176"/>
      <c r="C226" s="86"/>
      <c r="D226" s="87"/>
      <c r="E226" s="1"/>
      <c r="F226" s="88"/>
      <c r="G226" s="1"/>
      <c r="H226" s="89"/>
      <c r="I226" s="90"/>
      <c r="J226" s="90"/>
      <c r="K226" s="90"/>
      <c r="L226" s="1"/>
      <c r="M226" s="90"/>
      <c r="N226" s="91"/>
      <c r="O226" s="73"/>
      <c r="P226" s="73"/>
      <c r="S226" s="2"/>
      <c r="AB226" s="26"/>
      <c r="AE226" s="102"/>
      <c r="AF226" s="91"/>
      <c r="AG226" s="109"/>
    </row>
    <row r="227" spans="1:36" s="8" customFormat="1" ht="24.95" customHeight="1" x14ac:dyDescent="0.2">
      <c r="A227" s="1"/>
      <c r="B227" s="176"/>
      <c r="C227" s="86"/>
      <c r="D227" s="87"/>
      <c r="E227" s="1"/>
      <c r="F227" s="88"/>
      <c r="G227" s="1"/>
      <c r="H227" s="89"/>
      <c r="I227" s="90"/>
      <c r="J227" s="90"/>
      <c r="K227" s="90"/>
      <c r="L227" s="1"/>
      <c r="M227" s="90"/>
      <c r="N227" s="91"/>
      <c r="O227" s="73"/>
      <c r="P227" s="73"/>
      <c r="S227" s="2"/>
      <c r="AB227" s="26"/>
      <c r="AD227" s="7"/>
      <c r="AE227" s="104"/>
      <c r="AF227" s="171"/>
      <c r="AG227" s="111"/>
      <c r="AI227" s="7"/>
      <c r="AJ227" s="7"/>
    </row>
    <row r="228" spans="1:36" s="8" customFormat="1" ht="35.1" customHeight="1" x14ac:dyDescent="0.2">
      <c r="A228" s="1"/>
      <c r="B228" s="176"/>
      <c r="C228" s="86"/>
      <c r="D228" s="87"/>
      <c r="E228" s="1"/>
      <c r="F228" s="88"/>
      <c r="G228" s="1"/>
      <c r="H228" s="89"/>
      <c r="I228" s="90"/>
      <c r="J228" s="90"/>
      <c r="K228" s="90"/>
      <c r="L228" s="1"/>
      <c r="M228" s="90"/>
      <c r="N228" s="91"/>
      <c r="O228" s="73"/>
      <c r="P228" s="73"/>
      <c r="S228" s="2"/>
      <c r="AB228" s="26"/>
      <c r="AD228" s="1"/>
      <c r="AE228" s="105"/>
      <c r="AF228" s="91"/>
      <c r="AG228" s="90"/>
      <c r="AI228" s="1"/>
      <c r="AJ228" s="1"/>
    </row>
    <row r="229" spans="1:36" s="7" customFormat="1" ht="35.1" customHeight="1" x14ac:dyDescent="0.2">
      <c r="A229" s="1"/>
      <c r="B229" s="176"/>
      <c r="C229" s="86"/>
      <c r="D229" s="87"/>
      <c r="E229" s="1"/>
      <c r="F229" s="88"/>
      <c r="G229" s="1"/>
      <c r="H229" s="89"/>
      <c r="I229" s="90"/>
      <c r="J229" s="90"/>
      <c r="K229" s="90"/>
      <c r="L229" s="1"/>
      <c r="M229" s="90"/>
      <c r="N229" s="91"/>
      <c r="O229" s="73"/>
      <c r="P229" s="73"/>
      <c r="S229" s="4"/>
      <c r="AB229" s="28"/>
      <c r="AD229" s="1"/>
      <c r="AE229" s="105"/>
      <c r="AF229" s="91"/>
      <c r="AG229" s="90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16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16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16" xr:uid="{FC5301FA-8BE4-4E9A-8075-A6D34E2F2C19}">
      <formula1>J9</formula1>
    </dataValidation>
  </dataValidations>
  <hyperlinks>
    <hyperlink ref="H15" r:id="rId1" display="../../../../../../:x:/s/PROJETOS/EYfXWHrtfxZIjH7MFUztoCkBY5Xik1HP_oneknKfbd87-g?e=KzoZW3" xr:uid="{CCEE6351-87A0-4510-BD68-E51608DC2C30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23FF83-1AB6-476C-AA46-782F77359817}">
          <x14:formula1>
            <xm:f>p!$B$8:$B$15</xm:f>
          </x14:formula1>
          <xm:sqref>A9:A16</xm:sqref>
        </x14:dataValidation>
        <x14:dataValidation type="list" allowBlank="1" showInputMessage="1" showErrorMessage="1" xr:uid="{3695BDA1-BB91-4238-9E5B-8DBF8009283F}">
          <x14:formula1>
            <xm:f>p!$E$8:$E$17</xm:f>
          </x14:formula1>
          <xm:sqref>B9:B16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651F89-0D4D-484F-9557-3A8835DFB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SUPERCONECTADA LOUNGE - MN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2025-11-11T22:37:16Z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